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'Plan1'!$A$3:$P$72</definedName>
  </definedNames>
  <calcPr fullCalcOnLoad="1"/>
</workbook>
</file>

<file path=xl/sharedStrings.xml><?xml version="1.0" encoding="utf-8"?>
<sst xmlns="http://schemas.openxmlformats.org/spreadsheetml/2006/main" count="222" uniqueCount="118">
  <si>
    <t>CONTROLE DE ATAS DE REGISTRO DE PREÇO - CES/UFCG 2019</t>
  </si>
  <si>
    <t>Data atual</t>
  </si>
  <si>
    <t>N.º da Ata</t>
  </si>
  <si>
    <t>N.º da Licitação</t>
  </si>
  <si>
    <t>Processo</t>
  </si>
  <si>
    <t>Objeto</t>
  </si>
  <si>
    <t>Solicitante</t>
  </si>
  <si>
    <t>N.º do Contrato</t>
  </si>
  <si>
    <t>Fornecedor</t>
  </si>
  <si>
    <t>N° do(s) Item(ns) no Processo Licitatório</t>
  </si>
  <si>
    <t>Assinatura</t>
  </si>
  <si>
    <t>Término</t>
  </si>
  <si>
    <t>Valor Total</t>
  </si>
  <si>
    <t>Convocação       (por Email)</t>
  </si>
  <si>
    <t>Assinada      (pela Empresa)</t>
  </si>
  <si>
    <t>Recebida           (no CES)</t>
  </si>
  <si>
    <t xml:space="preserve">Devolvida   (à Empresa) </t>
  </si>
  <si>
    <t>Data de Publicação no DOU</t>
  </si>
  <si>
    <t>Dias Restantes</t>
  </si>
  <si>
    <t>001/2019</t>
  </si>
  <si>
    <t>PE 08/2018</t>
  </si>
  <si>
    <t>23096.209914/2018-55</t>
  </si>
  <si>
    <t>Suprimentos de TI</t>
  </si>
  <si>
    <t>Diversos (Compras Compartilhadas)</t>
  </si>
  <si>
    <t>-</t>
  </si>
  <si>
    <t>FA Lima Informática - EPP</t>
  </si>
  <si>
    <t>CANCELADA</t>
  </si>
  <si>
    <t>002/2019</t>
  </si>
  <si>
    <t>EMBRAR - Equipamentos e Componentes LTDA</t>
  </si>
  <si>
    <t>OK</t>
  </si>
  <si>
    <t>003/2019</t>
  </si>
  <si>
    <t>Scorpion Informática EIRELI</t>
  </si>
  <si>
    <t>59, 64, 69</t>
  </si>
  <si>
    <t>004/2019</t>
  </si>
  <si>
    <t>Mape Comercialização e Representação LTDA</t>
  </si>
  <si>
    <t>27, 28, 52, 74, 75, 76</t>
  </si>
  <si>
    <t>005/2019</t>
  </si>
  <si>
    <t>Seginfo Comércio e Serviços Empresariais EIRELI</t>
  </si>
  <si>
    <t>11, 16, 18, 37, 56, 66</t>
  </si>
  <si>
    <t>006/2019</t>
  </si>
  <si>
    <t>H L P Comércio Eletro-Fonia LTDA</t>
  </si>
  <si>
    <t>007/2019</t>
  </si>
  <si>
    <t>Ecodial Distribuidora e Comércio de Materiais Elétricos</t>
  </si>
  <si>
    <t>47, 53, 67</t>
  </si>
  <si>
    <t>008/2019</t>
  </si>
  <si>
    <t>Trend Comercial - EIRELI</t>
  </si>
  <si>
    <t>46, 57</t>
  </si>
  <si>
    <t>009/2019</t>
  </si>
  <si>
    <t>G.I.S. Comercial Santana LTDA</t>
  </si>
  <si>
    <t>010/2019</t>
  </si>
  <si>
    <t>Ponto Supri EIRELI</t>
  </si>
  <si>
    <t>54, 55</t>
  </si>
  <si>
    <t>011/2019</t>
  </si>
  <si>
    <t>Luis Gustavo Soncini Equipamentos de Informática</t>
  </si>
  <si>
    <t>012/2019</t>
  </si>
  <si>
    <t>Amilton Guimaraes</t>
  </si>
  <si>
    <t>013/2019</t>
  </si>
  <si>
    <t xml:space="preserve"> A Ferragista Comércio de Máquinas e Ferramenta EIRELI</t>
  </si>
  <si>
    <t>3, 7, 36, 62, 73</t>
  </si>
  <si>
    <t>014/2019</t>
  </si>
  <si>
    <t>Formis Instrumentos de Medição LTDA</t>
  </si>
  <si>
    <t>015/2019</t>
  </si>
  <si>
    <t>Portela Logística e Construções EIRELI</t>
  </si>
  <si>
    <t>2, 29, 38, 40, 41, 65, 78</t>
  </si>
  <si>
    <t>016/2019</t>
  </si>
  <si>
    <t>017/2019</t>
  </si>
  <si>
    <t>018/2019</t>
  </si>
  <si>
    <t>019/2019</t>
  </si>
  <si>
    <t>020/2019</t>
  </si>
  <si>
    <t>021/2019</t>
  </si>
  <si>
    <t>022/2019</t>
  </si>
  <si>
    <t>023/2019</t>
  </si>
  <si>
    <t>024/2019</t>
  </si>
  <si>
    <t>025/2019</t>
  </si>
  <si>
    <t>026/2019</t>
  </si>
  <si>
    <t>027/2019</t>
  </si>
  <si>
    <t>028/2019</t>
  </si>
  <si>
    <t>029/2019</t>
  </si>
  <si>
    <t>030/2019</t>
  </si>
  <si>
    <t>031/2019</t>
  </si>
  <si>
    <t>032/2019</t>
  </si>
  <si>
    <t>033/2019</t>
  </si>
  <si>
    <t>034/2019</t>
  </si>
  <si>
    <t>035/2019</t>
  </si>
  <si>
    <t>036/2019</t>
  </si>
  <si>
    <t>037/2019</t>
  </si>
  <si>
    <t>038/2019</t>
  </si>
  <si>
    <t>039/2019</t>
  </si>
  <si>
    <t>040/2019</t>
  </si>
  <si>
    <t>041/2019</t>
  </si>
  <si>
    <t>042/2019</t>
  </si>
  <si>
    <t>043/2019</t>
  </si>
  <si>
    <t>044/2019</t>
  </si>
  <si>
    <t>045/2019</t>
  </si>
  <si>
    <t>046/2019</t>
  </si>
  <si>
    <t>047/2019</t>
  </si>
  <si>
    <t>048/2019</t>
  </si>
  <si>
    <t>049/2019</t>
  </si>
  <si>
    <t>050/2019</t>
  </si>
  <si>
    <t>051/2019</t>
  </si>
  <si>
    <t>052/2019</t>
  </si>
  <si>
    <t>053/2019</t>
  </si>
  <si>
    <t>054/2019</t>
  </si>
  <si>
    <t>055/2019</t>
  </si>
  <si>
    <t>056/2019</t>
  </si>
  <si>
    <t>057/2019</t>
  </si>
  <si>
    <t>058/2019</t>
  </si>
  <si>
    <t>059/2019</t>
  </si>
  <si>
    <t>060/2019</t>
  </si>
  <si>
    <t>061/2019</t>
  </si>
  <si>
    <t>062/2019</t>
  </si>
  <si>
    <t>063/2019</t>
  </si>
  <si>
    <t>064/2019</t>
  </si>
  <si>
    <t>065/2019</t>
  </si>
  <si>
    <t>066/2019</t>
  </si>
  <si>
    <t>067/2019</t>
  </si>
  <si>
    <t>068/2019</t>
  </si>
  <si>
    <t>069/2019</t>
  </si>
</sst>
</file>

<file path=xl/styles.xml><?xml version="1.0" encoding="utf-8"?>
<styleSheet xmlns="http://schemas.openxmlformats.org/spreadsheetml/2006/main">
  <numFmts count="1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-&quot;R$&quot;\ * #,##0_-;\-&quot;R$&quot;\ * #,##0_-;_-&quot;R$&quot;\ * &quot;-&quot;_-;_-@_-"/>
    <numFmt numFmtId="178" formatCode="_-* #,##0_-;\-* #,##0_-;_-* &quot;-&quot;_-;_-@_-"/>
    <numFmt numFmtId="179" formatCode="_-&quot;R$&quot;\ * #,##0.00_-;\-&quot;R$&quot;\ * #,##0.00_-;_-&quot;R$&quot;\ * &quot;-&quot;??_-;_-@_-"/>
  </numFmts>
  <fonts count="59">
    <font>
      <sz val="11"/>
      <color theme="1"/>
      <name val="Calibri"/>
      <family val="2"/>
    </font>
    <font>
      <sz val="11"/>
      <name val="Calibri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4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2"/>
      <color theme="10"/>
      <name val="Arial"/>
      <family val="2"/>
    </font>
    <font>
      <sz val="12"/>
      <color theme="3" tint="0.39998000860214233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 style="medium"/>
      <bottom style="thin">
        <color rgb="FFFF0000"/>
      </bottom>
    </border>
    <border>
      <left style="thin">
        <color rgb="FFFF0000"/>
      </left>
      <right style="thin"/>
      <top style="medium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FF0000"/>
      </left>
      <right style="thin">
        <color rgb="FFFF0000"/>
      </right>
      <top/>
      <bottom style="medium"/>
    </border>
    <border>
      <left/>
      <right style="thin"/>
      <top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/>
      <bottom style="medium"/>
    </border>
    <border>
      <left style="thin">
        <color rgb="FFFF0000"/>
      </left>
      <right/>
      <top>
        <color indexed="63"/>
      </top>
      <bottom>
        <color indexed="63"/>
      </bottom>
    </border>
    <border>
      <left style="thin">
        <color rgb="FFFF0000"/>
      </left>
      <right/>
      <top style="medium"/>
      <bottom/>
    </border>
    <border>
      <left/>
      <right/>
      <top style="medium"/>
      <bottom style="thin">
        <color theme="0"/>
      </bottom>
    </border>
    <border>
      <left/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04997999966144562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04997999966144562"/>
      </top>
      <bottom/>
    </border>
    <border>
      <left>
        <color indexed="63"/>
      </left>
      <right>
        <color indexed="63"/>
      </right>
      <top style="thin">
        <color theme="0"/>
      </top>
      <bottom/>
    </border>
    <border>
      <left>
        <color indexed="63"/>
      </left>
      <right style="thin">
        <color rgb="FFFF0000"/>
      </right>
      <top/>
      <bottom>
        <color indexed="63"/>
      </bottom>
    </border>
    <border>
      <left/>
      <right style="thin">
        <color rgb="FFFF0000"/>
      </right>
      <top/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thin"/>
    </border>
    <border>
      <left/>
      <right style="thin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>
        <color theme="0" tint="-0.04997999966144562"/>
      </bottom>
    </border>
    <border>
      <left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/>
      <top style="thin">
        <color theme="0"/>
      </top>
      <bottom style="thin">
        <color theme="0"/>
      </bottom>
    </border>
    <border>
      <left>
        <color indexed="63"/>
      </left>
      <right/>
      <top style="thin">
        <color theme="0"/>
      </top>
      <bottom style="thin">
        <color theme="0" tint="-0.04997999966144562"/>
      </bottom>
    </border>
    <border>
      <left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rgb="FFFF0000"/>
      </right>
      <top style="thin"/>
      <bottom>
        <color indexed="63"/>
      </bottom>
    </border>
    <border>
      <left/>
      <right style="thin">
        <color rgb="FFFF0000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n">
        <color rgb="FFFF0000"/>
      </right>
      <top style="thin"/>
      <bottom style="thin"/>
    </border>
    <border>
      <left/>
      <right style="thin">
        <color theme="0" tint="-0.04997999966144562"/>
      </right>
      <top style="thin"/>
      <bottom style="thin"/>
    </border>
    <border>
      <left style="thin">
        <color theme="0" tint="-0.04997999966144562"/>
      </left>
      <right>
        <color indexed="63"/>
      </right>
      <top style="thin"/>
      <bottom style="thin"/>
    </border>
    <border>
      <left/>
      <right style="thin">
        <color rgb="FFFF0000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/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 tint="-0.04997999966144562"/>
      </bottom>
    </border>
    <border>
      <left>
        <color indexed="63"/>
      </left>
      <right/>
      <top style="thin">
        <color theme="0"/>
      </top>
      <bottom style="thin"/>
    </border>
    <border>
      <left/>
      <right style="thin">
        <color rgb="FFFF0000"/>
      </right>
      <top style="thin">
        <color theme="0"/>
      </top>
      <bottom>
        <color indexed="63"/>
      </bottom>
    </border>
    <border>
      <left/>
      <right>
        <color indexed="63"/>
      </right>
      <top style="thin">
        <color theme="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theme="0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/>
      <right style="thin">
        <color rgb="FFFF0000"/>
      </right>
      <top style="thin"/>
      <bottom style="thin">
        <color rgb="FFFF0000"/>
      </bottom>
    </border>
    <border>
      <left>
        <color indexed="63"/>
      </left>
      <right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1" applyNumberFormat="0" applyFill="0" applyAlignment="0" applyProtection="0"/>
    <xf numFmtId="0" fontId="32" fillId="3" borderId="2" applyNumberFormat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6" borderId="3" applyNumberFormat="0" applyFont="0" applyAlignment="0" applyProtection="0"/>
    <xf numFmtId="0" fontId="0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9" fillId="0" borderId="4" applyNumberFormat="0" applyFill="0" applyAlignment="0" applyProtection="0"/>
    <xf numFmtId="0" fontId="38" fillId="9" borderId="0" applyNumberFormat="0" applyBorder="0" applyAlignment="0" applyProtection="0"/>
    <xf numFmtId="0" fontId="40" fillId="0" borderId="5" applyNumberFormat="0" applyFill="0" applyAlignment="0" applyProtection="0"/>
    <xf numFmtId="0" fontId="38" fillId="10" borderId="0" applyNumberFormat="0" applyBorder="0" applyAlignment="0" applyProtection="0"/>
    <xf numFmtId="0" fontId="41" fillId="0" borderId="6" applyNumberFormat="0" applyFill="0" applyAlignment="0" applyProtection="0"/>
    <xf numFmtId="0" fontId="38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12" borderId="7" applyNumberFormat="0" applyAlignment="0" applyProtection="0"/>
    <xf numFmtId="0" fontId="43" fillId="13" borderId="8" applyNumberFormat="0" applyAlignment="0" applyProtection="0"/>
    <xf numFmtId="0" fontId="44" fillId="13" borderId="7" applyNumberFormat="0" applyAlignment="0" applyProtection="0"/>
    <xf numFmtId="0" fontId="45" fillId="0" borderId="9" applyNumberFormat="0" applyFill="0" applyAlignment="0" applyProtection="0"/>
    <xf numFmtId="0" fontId="0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17" fontId="51" fillId="34" borderId="10" xfId="25" applyNumberFormat="1" applyFont="1" applyFill="1" applyBorder="1" applyAlignment="1" applyProtection="1">
      <alignment horizontal="center" vertical="center"/>
      <protection/>
    </xf>
    <xf numFmtId="0" fontId="52" fillId="0" borderId="16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17" fontId="51" fillId="35" borderId="17" xfId="25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9" fontId="50" fillId="35" borderId="0" xfId="0" applyNumberFormat="1" applyFont="1" applyFill="1" applyBorder="1" applyAlignment="1">
      <alignment horizontal="center" vertical="center" wrapText="1"/>
    </xf>
    <xf numFmtId="0" fontId="53" fillId="35" borderId="0" xfId="0" applyFont="1" applyFill="1" applyBorder="1" applyAlignment="1">
      <alignment horizontal="center" vertical="center" wrapText="1"/>
    </xf>
    <xf numFmtId="0" fontId="54" fillId="35" borderId="0" xfId="0" applyFont="1" applyFill="1" applyBorder="1" applyAlignment="1">
      <alignment horizontal="center" vertical="center" wrapText="1"/>
    </xf>
    <xf numFmtId="17" fontId="51" fillId="0" borderId="17" xfId="25" applyNumberFormat="1" applyFont="1" applyBorder="1" applyAlignment="1" applyProtection="1">
      <alignment horizontal="center" vertical="center"/>
      <protection/>
    </xf>
    <xf numFmtId="49" fontId="50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17" fontId="51" fillId="0" borderId="17" xfId="25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17" fontId="51" fillId="35" borderId="0" xfId="25" applyNumberFormat="1" applyFont="1" applyFill="1" applyBorder="1" applyAlignment="1" applyProtection="1">
      <alignment horizontal="center" vertical="center"/>
      <protection/>
    </xf>
    <xf numFmtId="49" fontId="50" fillId="35" borderId="0" xfId="0" applyNumberFormat="1" applyFont="1" applyFill="1" applyBorder="1" applyAlignment="1">
      <alignment horizontal="center" vertical="center" wrapText="1"/>
    </xf>
    <xf numFmtId="0" fontId="53" fillId="35" borderId="0" xfId="0" applyFont="1" applyFill="1" applyBorder="1" applyAlignment="1">
      <alignment horizontal="center" vertical="center" wrapText="1"/>
    </xf>
    <xf numFmtId="17" fontId="51" fillId="34" borderId="18" xfId="25" applyNumberFormat="1" applyFont="1" applyFill="1" applyBorder="1" applyAlignment="1" applyProtection="1">
      <alignment horizontal="center" vertical="center"/>
      <protection/>
    </xf>
    <xf numFmtId="0" fontId="52" fillId="0" borderId="19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49" fontId="50" fillId="0" borderId="19" xfId="0" applyNumberFormat="1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49" fontId="51" fillId="0" borderId="17" xfId="25" applyNumberFormat="1" applyFont="1" applyFill="1" applyBorder="1" applyAlignment="1" applyProtection="1">
      <alignment horizontal="center" vertical="center"/>
      <protection/>
    </xf>
    <xf numFmtId="17" fontId="51" fillId="35" borderId="0" xfId="25" applyNumberFormat="1" applyFont="1" applyFill="1" applyBorder="1" applyAlignment="1" applyProtection="1">
      <alignment horizontal="center" vertical="center"/>
      <protection/>
    </xf>
    <xf numFmtId="49" fontId="51" fillId="35" borderId="20" xfId="25" applyNumberFormat="1" applyFont="1" applyFill="1" applyBorder="1" applyAlignment="1" applyProtection="1">
      <alignment horizontal="center" vertical="center"/>
      <protection/>
    </xf>
    <xf numFmtId="49" fontId="52" fillId="35" borderId="21" xfId="0" applyNumberFormat="1" applyFont="1" applyFill="1" applyBorder="1" applyAlignment="1">
      <alignment horizontal="center" vertical="center" wrapText="1"/>
    </xf>
    <xf numFmtId="49" fontId="50" fillId="35" borderId="21" xfId="0" applyNumberFormat="1" applyFont="1" applyFill="1" applyBorder="1" applyAlignment="1">
      <alignment horizontal="center" vertical="center" wrapText="1"/>
    </xf>
    <xf numFmtId="0" fontId="50" fillId="35" borderId="21" xfId="0" applyFont="1" applyFill="1" applyBorder="1" applyAlignment="1">
      <alignment horizontal="center" vertical="center" wrapText="1"/>
    </xf>
    <xf numFmtId="0" fontId="53" fillId="35" borderId="21" xfId="0" applyFont="1" applyFill="1" applyBorder="1" applyAlignment="1">
      <alignment horizontal="center" vertical="center" wrapText="1"/>
    </xf>
    <xf numFmtId="49" fontId="51" fillId="0" borderId="22" xfId="25" applyNumberFormat="1" applyFont="1" applyFill="1" applyBorder="1" applyAlignment="1" applyProtection="1">
      <alignment horizontal="center" vertical="center"/>
      <protection/>
    </xf>
    <xf numFmtId="49" fontId="52" fillId="0" borderId="23" xfId="0" applyNumberFormat="1" applyFont="1" applyFill="1" applyBorder="1" applyAlignment="1">
      <alignment horizontal="center" vertical="center" wrapText="1"/>
    </xf>
    <xf numFmtId="49" fontId="50" fillId="0" borderId="23" xfId="0" applyNumberFormat="1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49" fontId="50" fillId="0" borderId="23" xfId="0" applyNumberFormat="1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49" fontId="51" fillId="35" borderId="17" xfId="25" applyNumberFormat="1" applyFont="1" applyFill="1" applyBorder="1" applyAlignment="1" applyProtection="1">
      <alignment horizontal="center" vertical="center"/>
      <protection/>
    </xf>
    <xf numFmtId="49" fontId="52" fillId="0" borderId="21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49" fontId="51" fillId="35" borderId="0" xfId="25" applyNumberFormat="1" applyFont="1" applyFill="1" applyBorder="1" applyAlignment="1" applyProtection="1">
      <alignment horizontal="center" vertical="center"/>
      <protection/>
    </xf>
    <xf numFmtId="49" fontId="52" fillId="0" borderId="19" xfId="0" applyNumberFormat="1" applyFont="1" applyFill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49" fontId="52" fillId="0" borderId="21" xfId="0" applyNumberFormat="1" applyFont="1" applyBorder="1" applyAlignment="1">
      <alignment horizontal="center" vertical="center" wrapText="1"/>
    </xf>
    <xf numFmtId="49" fontId="50" fillId="0" borderId="21" xfId="0" applyNumberFormat="1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9" fontId="51" fillId="0" borderId="19" xfId="25" applyNumberFormat="1" applyFont="1" applyFill="1" applyBorder="1" applyAlignment="1" applyProtection="1">
      <alignment horizontal="center" vertical="center"/>
      <protection/>
    </xf>
    <xf numFmtId="49" fontId="52" fillId="0" borderId="19" xfId="0" applyNumberFormat="1" applyFont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21" xfId="25" applyNumberFormat="1" applyFont="1" applyFill="1" applyBorder="1" applyAlignment="1" applyProtection="1">
      <alignment horizontal="center" vertical="center" wrapText="1"/>
      <protection/>
    </xf>
    <xf numFmtId="0" fontId="50" fillId="35" borderId="0" xfId="0" applyFont="1" applyFill="1" applyBorder="1" applyAlignment="1">
      <alignment horizontal="center" vertical="center" wrapText="1"/>
    </xf>
    <xf numFmtId="49" fontId="7" fillId="0" borderId="0" xfId="25" applyNumberFormat="1" applyFont="1" applyFill="1" applyBorder="1" applyAlignment="1" applyProtection="1">
      <alignment horizontal="center" vertical="center" wrapText="1"/>
      <protection/>
    </xf>
    <xf numFmtId="49" fontId="51" fillId="35" borderId="24" xfId="25" applyNumberFormat="1" applyFont="1" applyFill="1" applyBorder="1" applyAlignment="1" applyProtection="1">
      <alignment horizontal="center" vertical="center"/>
      <protection/>
    </xf>
    <xf numFmtId="0" fontId="50" fillId="35" borderId="25" xfId="0" applyFont="1" applyFill="1" applyBorder="1" applyAlignment="1">
      <alignment horizontal="center" vertical="center" wrapText="1"/>
    </xf>
    <xf numFmtId="0" fontId="53" fillId="35" borderId="25" xfId="0" applyFont="1" applyFill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58" fontId="57" fillId="0" borderId="29" xfId="0" applyNumberFormat="1" applyFont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 vertical="center"/>
    </xf>
    <xf numFmtId="0" fontId="50" fillId="33" borderId="3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36" xfId="0" applyFont="1" applyFill="1" applyBorder="1" applyAlignment="1">
      <alignment horizontal="center" vertical="center" wrapText="1"/>
    </xf>
    <xf numFmtId="58" fontId="50" fillId="34" borderId="11" xfId="0" applyNumberFormat="1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179" fontId="50" fillId="0" borderId="38" xfId="23" applyFont="1" applyBorder="1" applyAlignment="1">
      <alignment horizontal="center" vertical="center" wrapText="1"/>
    </xf>
    <xf numFmtId="0" fontId="50" fillId="34" borderId="39" xfId="0" applyNumberFormat="1" applyFont="1" applyFill="1" applyBorder="1" applyAlignment="1">
      <alignment horizontal="center" vertical="center" wrapText="1"/>
    </xf>
    <xf numFmtId="0" fontId="50" fillId="34" borderId="11" xfId="0" applyNumberFormat="1" applyFont="1" applyFill="1" applyBorder="1" applyAlignment="1">
      <alignment horizontal="center" vertical="center" wrapText="1"/>
    </xf>
    <xf numFmtId="58" fontId="50" fillId="35" borderId="0" xfId="0" applyNumberFormat="1" applyFont="1" applyFill="1" applyBorder="1" applyAlignment="1">
      <alignment horizontal="center" vertical="center" wrapText="1"/>
    </xf>
    <xf numFmtId="58" fontId="50" fillId="35" borderId="28" xfId="0" applyNumberFormat="1" applyFont="1" applyFill="1" applyBorder="1" applyAlignment="1">
      <alignment horizontal="center" vertical="center" wrapText="1"/>
    </xf>
    <xf numFmtId="0" fontId="50" fillId="35" borderId="40" xfId="0" applyFont="1" applyFill="1" applyBorder="1" applyAlignment="1">
      <alignment horizontal="center" vertical="center" wrapText="1"/>
    </xf>
    <xf numFmtId="179" fontId="50" fillId="35" borderId="0" xfId="23" applyFont="1" applyFill="1" applyBorder="1" applyAlignment="1">
      <alignment horizontal="center" vertical="center" wrapText="1"/>
    </xf>
    <xf numFmtId="0" fontId="50" fillId="4" borderId="0" xfId="0" applyNumberFormat="1" applyFont="1" applyFill="1" applyBorder="1" applyAlignment="1">
      <alignment horizontal="center" vertical="center" wrapText="1"/>
    </xf>
    <xf numFmtId="0" fontId="50" fillId="26" borderId="0" xfId="0" applyNumberFormat="1" applyFont="1" applyFill="1" applyBorder="1" applyAlignment="1">
      <alignment horizontal="center" vertical="center" wrapText="1"/>
    </xf>
    <xf numFmtId="0" fontId="50" fillId="27" borderId="41" xfId="0" applyNumberFormat="1" applyFont="1" applyFill="1" applyBorder="1" applyAlignment="1">
      <alignment horizontal="center" vertical="center" wrapText="1"/>
    </xf>
    <xf numFmtId="0" fontId="50" fillId="8" borderId="42" xfId="0" applyNumberFormat="1" applyFont="1" applyFill="1" applyBorder="1" applyAlignment="1">
      <alignment horizontal="center" vertical="center" wrapText="1"/>
    </xf>
    <xf numFmtId="58" fontId="50" fillId="0" borderId="0" xfId="0" applyNumberFormat="1" applyFont="1" applyBorder="1" applyAlignment="1">
      <alignment horizontal="center" vertical="center" wrapText="1"/>
    </xf>
    <xf numFmtId="58" fontId="50" fillId="0" borderId="28" xfId="0" applyNumberFormat="1" applyFont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179" fontId="50" fillId="0" borderId="0" xfId="23" applyFont="1" applyBorder="1" applyAlignment="1">
      <alignment horizontal="center" vertical="center" wrapText="1"/>
    </xf>
    <xf numFmtId="0" fontId="50" fillId="4" borderId="42" xfId="0" applyNumberFormat="1" applyFont="1" applyFill="1" applyBorder="1" applyAlignment="1">
      <alignment horizontal="center" vertical="center" wrapText="1"/>
    </xf>
    <xf numFmtId="0" fontId="50" fillId="26" borderId="25" xfId="0" applyNumberFormat="1" applyFont="1" applyFill="1" applyBorder="1" applyAlignment="1">
      <alignment horizontal="center" vertical="center" wrapText="1"/>
    </xf>
    <xf numFmtId="179" fontId="50" fillId="35" borderId="0" xfId="23" applyFont="1" applyFill="1" applyBorder="1" applyAlignment="1">
      <alignment horizontal="right" vertical="center" wrapText="1"/>
    </xf>
    <xf numFmtId="0" fontId="50" fillId="4" borderId="25" xfId="0" applyNumberFormat="1" applyFont="1" applyFill="1" applyBorder="1" applyAlignment="1">
      <alignment horizontal="center" vertical="center" wrapText="1"/>
    </xf>
    <xf numFmtId="0" fontId="50" fillId="27" borderId="43" xfId="0" applyNumberFormat="1" applyFont="1" applyFill="1" applyBorder="1" applyAlignment="1">
      <alignment horizontal="center" vertical="center" wrapText="1"/>
    </xf>
    <xf numFmtId="58" fontId="7" fillId="0" borderId="0" xfId="0" applyNumberFormat="1" applyFont="1" applyBorder="1" applyAlignment="1">
      <alignment horizontal="center" vertical="center" wrapText="1"/>
    </xf>
    <xf numFmtId="179" fontId="7" fillId="0" borderId="0" xfId="23" applyFont="1" applyBorder="1" applyAlignment="1">
      <alignment horizontal="center" vertical="center" wrapText="1"/>
    </xf>
    <xf numFmtId="0" fontId="50" fillId="26" borderId="44" xfId="0" applyNumberFormat="1" applyFont="1" applyFill="1" applyBorder="1" applyAlignment="1">
      <alignment horizontal="center" vertical="center" wrapText="1"/>
    </xf>
    <xf numFmtId="0" fontId="50" fillId="27" borderId="44" xfId="0" applyNumberFormat="1" applyFont="1" applyFill="1" applyBorder="1" applyAlignment="1">
      <alignment horizontal="center" vertical="center" wrapText="1"/>
    </xf>
    <xf numFmtId="0" fontId="50" fillId="8" borderId="44" xfId="0" applyNumberFormat="1" applyFont="1" applyFill="1" applyBorder="1" applyAlignment="1">
      <alignment horizontal="center" vertical="center" wrapText="1"/>
    </xf>
    <xf numFmtId="179" fontId="50" fillId="0" borderId="0" xfId="23" applyFont="1" applyFill="1" applyBorder="1" applyAlignment="1">
      <alignment horizontal="center" vertical="center" wrapText="1"/>
    </xf>
    <xf numFmtId="0" fontId="50" fillId="26" borderId="41" xfId="0" applyNumberFormat="1" applyFont="1" applyFill="1" applyBorder="1" applyAlignment="1">
      <alignment horizontal="center" vertical="center" wrapText="1"/>
    </xf>
    <xf numFmtId="0" fontId="50" fillId="8" borderId="41" xfId="0" applyNumberFormat="1" applyFont="1" applyFill="1" applyBorder="1" applyAlignment="1">
      <alignment horizontal="center" vertical="center" wrapText="1"/>
    </xf>
    <xf numFmtId="0" fontId="50" fillId="26" borderId="45" xfId="0" applyNumberFormat="1" applyFont="1" applyFill="1" applyBorder="1" applyAlignment="1">
      <alignment horizontal="center" vertical="center" wrapText="1"/>
    </xf>
    <xf numFmtId="0" fontId="50" fillId="27" borderId="0" xfId="0" applyNumberFormat="1" applyFont="1" applyFill="1" applyBorder="1" applyAlignment="1">
      <alignment horizontal="center" vertical="center" wrapText="1"/>
    </xf>
    <xf numFmtId="0" fontId="50" fillId="8" borderId="0" xfId="0" applyNumberFormat="1" applyFont="1" applyFill="1" applyBorder="1" applyAlignment="1">
      <alignment horizontal="center" vertical="center" wrapText="1"/>
    </xf>
    <xf numFmtId="179" fontId="7" fillId="0" borderId="0" xfId="23" applyFont="1" applyFill="1" applyBorder="1" applyAlignment="1">
      <alignment horizontal="center" vertical="center" wrapText="1"/>
    </xf>
    <xf numFmtId="179" fontId="53" fillId="35" borderId="0" xfId="0" applyNumberFormat="1" applyFont="1" applyFill="1" applyAlignment="1">
      <alignment vertical="center"/>
    </xf>
    <xf numFmtId="179" fontId="7" fillId="35" borderId="0" xfId="23" applyFont="1" applyFill="1" applyBorder="1" applyAlignment="1">
      <alignment horizontal="center" vertical="center" wrapText="1"/>
    </xf>
    <xf numFmtId="58" fontId="50" fillId="0" borderId="0" xfId="0" applyNumberFormat="1" applyFont="1" applyFill="1" applyBorder="1" applyAlignment="1">
      <alignment horizontal="center" vertical="center" wrapText="1"/>
    </xf>
    <xf numFmtId="58" fontId="50" fillId="0" borderId="28" xfId="0" applyNumberFormat="1" applyFont="1" applyFill="1" applyBorder="1" applyAlignment="1">
      <alignment horizontal="center" vertical="center" wrapText="1"/>
    </xf>
    <xf numFmtId="0" fontId="50" fillId="26" borderId="46" xfId="0" applyNumberFormat="1" applyFont="1" applyFill="1" applyBorder="1" applyAlignment="1">
      <alignment horizontal="center" vertical="center" wrapText="1"/>
    </xf>
    <xf numFmtId="0" fontId="50" fillId="8" borderId="47" xfId="0" applyNumberFormat="1" applyFont="1" applyFill="1" applyBorder="1" applyAlignment="1">
      <alignment horizontal="center" vertical="center" wrapText="1"/>
    </xf>
    <xf numFmtId="58" fontId="50" fillId="35" borderId="0" xfId="0" applyNumberFormat="1" applyFont="1" applyFill="1" applyBorder="1" applyAlignment="1">
      <alignment horizontal="center" vertical="center" wrapText="1"/>
    </xf>
    <xf numFmtId="58" fontId="50" fillId="35" borderId="48" xfId="0" applyNumberFormat="1" applyFont="1" applyFill="1" applyBorder="1" applyAlignment="1">
      <alignment horizontal="center" vertical="center" wrapText="1"/>
    </xf>
    <xf numFmtId="0" fontId="50" fillId="35" borderId="49" xfId="0" applyFont="1" applyFill="1" applyBorder="1" applyAlignment="1">
      <alignment horizontal="center" vertical="center" wrapText="1"/>
    </xf>
    <xf numFmtId="179" fontId="50" fillId="35" borderId="0" xfId="23" applyFont="1" applyFill="1" applyBorder="1" applyAlignment="1">
      <alignment horizontal="center" vertical="center" wrapText="1"/>
    </xf>
    <xf numFmtId="58" fontId="50" fillId="34" borderId="19" xfId="0" applyNumberFormat="1" applyFont="1" applyFill="1" applyBorder="1" applyAlignment="1">
      <alignment horizontal="center" vertical="center" wrapText="1"/>
    </xf>
    <xf numFmtId="58" fontId="50" fillId="34" borderId="50" xfId="0" applyNumberFormat="1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 wrapText="1"/>
    </xf>
    <xf numFmtId="179" fontId="50" fillId="0" borderId="19" xfId="23" applyFont="1" applyFill="1" applyBorder="1" applyAlignment="1">
      <alignment horizontal="center" vertical="center" wrapText="1"/>
    </xf>
    <xf numFmtId="0" fontId="50" fillId="34" borderId="52" xfId="0" applyNumberFormat="1" applyFont="1" applyFill="1" applyBorder="1" applyAlignment="1">
      <alignment horizontal="center" vertical="center" wrapText="1"/>
    </xf>
    <xf numFmtId="0" fontId="50" fillId="34" borderId="19" xfId="0" applyNumberFormat="1" applyFont="1" applyFill="1" applyBorder="1" applyAlignment="1">
      <alignment horizontal="center" vertical="center" wrapText="1"/>
    </xf>
    <xf numFmtId="0" fontId="50" fillId="4" borderId="0" xfId="0" applyNumberFormat="1" applyFont="1" applyFill="1" applyBorder="1" applyAlignment="1">
      <alignment horizontal="center" vertical="center" wrapText="1"/>
    </xf>
    <xf numFmtId="0" fontId="50" fillId="26" borderId="53" xfId="0" applyNumberFormat="1" applyFont="1" applyFill="1" applyBorder="1" applyAlignment="1">
      <alignment horizontal="center" vertical="center" wrapText="1"/>
    </xf>
    <xf numFmtId="0" fontId="50" fillId="27" borderId="53" xfId="0" applyNumberFormat="1" applyFont="1" applyFill="1" applyBorder="1" applyAlignment="1">
      <alignment horizontal="center" vertical="center" wrapText="1"/>
    </xf>
    <xf numFmtId="0" fontId="50" fillId="8" borderId="53" xfId="0" applyNumberFormat="1" applyFont="1" applyFill="1" applyBorder="1" applyAlignment="1">
      <alignment horizontal="center" vertical="center" wrapText="1"/>
    </xf>
    <xf numFmtId="179" fontId="50" fillId="0" borderId="0" xfId="23" applyFont="1" applyFill="1" applyBorder="1" applyAlignment="1">
      <alignment horizontal="center" vertical="center" wrapText="1"/>
    </xf>
    <xf numFmtId="0" fontId="50" fillId="26" borderId="43" xfId="0" applyNumberFormat="1" applyFont="1" applyFill="1" applyBorder="1" applyAlignment="1">
      <alignment horizontal="center" vertical="center" wrapText="1"/>
    </xf>
    <xf numFmtId="0" fontId="50" fillId="8" borderId="43" xfId="0" applyNumberFormat="1" applyFont="1" applyFill="1" applyBorder="1" applyAlignment="1">
      <alignment horizontal="center" vertical="center" wrapText="1"/>
    </xf>
    <xf numFmtId="179" fontId="50" fillId="35" borderId="54" xfId="23" applyFont="1" applyFill="1" applyBorder="1" applyAlignment="1">
      <alignment horizontal="center" vertical="center" wrapText="1"/>
    </xf>
    <xf numFmtId="0" fontId="50" fillId="26" borderId="42" xfId="0" applyNumberFormat="1" applyFont="1" applyFill="1" applyBorder="1" applyAlignment="1">
      <alignment horizontal="center" vertical="center" wrapText="1"/>
    </xf>
    <xf numFmtId="0" fontId="50" fillId="27" borderId="42" xfId="0" applyNumberFormat="1" applyFont="1" applyFill="1" applyBorder="1" applyAlignment="1">
      <alignment horizontal="center" vertical="center" wrapText="1"/>
    </xf>
    <xf numFmtId="0" fontId="50" fillId="8" borderId="55" xfId="0" applyNumberFormat="1" applyFont="1" applyFill="1" applyBorder="1" applyAlignment="1">
      <alignment horizontal="center" vertical="center" wrapText="1"/>
    </xf>
    <xf numFmtId="179" fontId="50" fillId="0" borderId="25" xfId="23" applyFont="1" applyFill="1" applyBorder="1" applyAlignment="1">
      <alignment horizontal="center" vertical="center" wrapText="1"/>
    </xf>
    <xf numFmtId="0" fontId="50" fillId="8" borderId="56" xfId="0" applyNumberFormat="1" applyFont="1" applyFill="1" applyBorder="1" applyAlignment="1">
      <alignment horizontal="center" vertical="center" wrapText="1"/>
    </xf>
    <xf numFmtId="179" fontId="50" fillId="35" borderId="57" xfId="23" applyFont="1" applyFill="1" applyBorder="1" applyAlignment="1">
      <alignment horizontal="center" vertical="center" wrapText="1"/>
    </xf>
    <xf numFmtId="179" fontId="50" fillId="0" borderId="42" xfId="23" applyFont="1" applyFill="1" applyBorder="1" applyAlignment="1">
      <alignment horizontal="center" vertical="center" wrapText="1"/>
    </xf>
    <xf numFmtId="179" fontId="50" fillId="0" borderId="58" xfId="23" applyFont="1" applyFill="1" applyBorder="1" applyAlignment="1">
      <alignment horizontal="center" vertical="center" wrapText="1"/>
    </xf>
    <xf numFmtId="0" fontId="50" fillId="4" borderId="58" xfId="0" applyNumberFormat="1" applyFont="1" applyFill="1" applyBorder="1" applyAlignment="1">
      <alignment horizontal="center" vertical="center" wrapText="1"/>
    </xf>
    <xf numFmtId="0" fontId="50" fillId="26" borderId="58" xfId="0" applyNumberFormat="1" applyFont="1" applyFill="1" applyBorder="1" applyAlignment="1">
      <alignment horizontal="center" vertical="center" wrapText="1"/>
    </xf>
    <xf numFmtId="58" fontId="50" fillId="35" borderId="21" xfId="0" applyNumberFormat="1" applyFont="1" applyFill="1" applyBorder="1" applyAlignment="1">
      <alignment horizontal="center" vertical="center" wrapText="1"/>
    </xf>
    <xf numFmtId="58" fontId="50" fillId="35" borderId="59" xfId="0" applyNumberFormat="1" applyFont="1" applyFill="1" applyBorder="1" applyAlignment="1">
      <alignment horizontal="center" vertical="center" wrapText="1"/>
    </xf>
    <xf numFmtId="0" fontId="50" fillId="35" borderId="60" xfId="0" applyFont="1" applyFill="1" applyBorder="1" applyAlignment="1">
      <alignment horizontal="center" vertical="center" wrapText="1"/>
    </xf>
    <xf numFmtId="179" fontId="50" fillId="35" borderId="61" xfId="23" applyNumberFormat="1" applyFont="1" applyFill="1" applyBorder="1" applyAlignment="1">
      <alignment horizontal="right" vertical="center" wrapText="1"/>
    </xf>
    <xf numFmtId="0" fontId="50" fillId="4" borderId="21" xfId="0" applyNumberFormat="1" applyFont="1" applyFill="1" applyBorder="1" applyAlignment="1">
      <alignment horizontal="center" vertical="center" wrapText="1"/>
    </xf>
    <xf numFmtId="0" fontId="50" fillId="26" borderId="21" xfId="0" applyNumberFormat="1" applyFont="1" applyFill="1" applyBorder="1" applyAlignment="1">
      <alignment horizontal="center" vertical="center" wrapText="1"/>
    </xf>
    <xf numFmtId="0" fontId="50" fillId="27" borderId="21" xfId="0" applyNumberFormat="1" applyFont="1" applyFill="1" applyBorder="1" applyAlignment="1">
      <alignment horizontal="center" vertical="center" wrapText="1"/>
    </xf>
    <xf numFmtId="0" fontId="50" fillId="8" borderId="62" xfId="0" applyNumberFormat="1" applyFont="1" applyFill="1" applyBorder="1" applyAlignment="1">
      <alignment horizontal="center" vertical="center" wrapText="1"/>
    </xf>
    <xf numFmtId="58" fontId="50" fillId="0" borderId="23" xfId="0" applyNumberFormat="1" applyFont="1" applyFill="1" applyBorder="1" applyAlignment="1">
      <alignment horizontal="center" vertical="center" wrapText="1"/>
    </xf>
    <xf numFmtId="58" fontId="50" fillId="0" borderId="63" xfId="0" applyNumberFormat="1" applyFont="1" applyFill="1" applyBorder="1" applyAlignment="1">
      <alignment horizontal="center" vertical="center" wrapText="1"/>
    </xf>
    <xf numFmtId="0" fontId="50" fillId="0" borderId="60" xfId="0" applyFont="1" applyFill="1" applyBorder="1" applyAlignment="1">
      <alignment horizontal="center" vertical="center" wrapText="1"/>
    </xf>
    <xf numFmtId="179" fontId="50" fillId="0" borderId="64" xfId="23" applyFont="1" applyFill="1" applyBorder="1" applyAlignment="1">
      <alignment horizontal="center" vertical="center" wrapText="1"/>
    </xf>
    <xf numFmtId="0" fontId="50" fillId="4" borderId="65" xfId="0" applyNumberFormat="1" applyFont="1" applyFill="1" applyBorder="1" applyAlignment="1">
      <alignment horizontal="center" vertical="center" wrapText="1"/>
    </xf>
    <xf numFmtId="0" fontId="50" fillId="26" borderId="23" xfId="0" applyNumberFormat="1" applyFont="1" applyFill="1" applyBorder="1" applyAlignment="1">
      <alignment horizontal="center" vertical="center" wrapText="1"/>
    </xf>
    <xf numFmtId="0" fontId="50" fillId="27" borderId="23" xfId="0" applyNumberFormat="1" applyFont="1" applyFill="1" applyBorder="1" applyAlignment="1">
      <alignment horizontal="center" vertical="center" wrapText="1"/>
    </xf>
    <xf numFmtId="0" fontId="50" fillId="8" borderId="23" xfId="0" applyNumberFormat="1" applyFont="1" applyFill="1" applyBorder="1" applyAlignment="1">
      <alignment horizontal="center" vertical="center" wrapText="1"/>
    </xf>
    <xf numFmtId="0" fontId="50" fillId="35" borderId="66" xfId="0" applyFont="1" applyFill="1" applyBorder="1" applyAlignment="1">
      <alignment horizontal="center" vertical="center" wrapText="1"/>
    </xf>
    <xf numFmtId="179" fontId="50" fillId="35" borderId="67" xfId="23" applyFont="1" applyFill="1" applyBorder="1" applyAlignment="1">
      <alignment horizontal="center" vertical="center" wrapText="1"/>
    </xf>
    <xf numFmtId="0" fontId="50" fillId="4" borderId="68" xfId="0" applyNumberFormat="1" applyFont="1" applyFill="1" applyBorder="1" applyAlignment="1">
      <alignment horizontal="center" vertical="center" wrapText="1"/>
    </xf>
    <xf numFmtId="58" fontId="7" fillId="0" borderId="0" xfId="0" applyNumberFormat="1" applyFont="1" applyFill="1" applyBorder="1" applyAlignment="1">
      <alignment horizontal="center" vertical="center" wrapText="1"/>
    </xf>
    <xf numFmtId="179" fontId="7" fillId="0" borderId="0" xfId="23" applyFont="1" applyFill="1" applyBorder="1" applyAlignment="1">
      <alignment horizontal="center" vertical="center" wrapText="1"/>
    </xf>
    <xf numFmtId="179" fontId="7" fillId="0" borderId="69" xfId="23" applyFont="1" applyFill="1" applyBorder="1" applyAlignment="1">
      <alignment horizontal="center" vertical="center" wrapText="1"/>
    </xf>
    <xf numFmtId="179" fontId="50" fillId="35" borderId="21" xfId="23" applyFont="1" applyFill="1" applyBorder="1" applyAlignment="1">
      <alignment horizontal="center" vertical="center" wrapText="1"/>
    </xf>
    <xf numFmtId="0" fontId="50" fillId="4" borderId="70" xfId="0" applyNumberFormat="1" applyFont="1" applyFill="1" applyBorder="1" applyAlignment="1">
      <alignment horizontal="center" vertical="center" wrapText="1"/>
    </xf>
    <xf numFmtId="0" fontId="50" fillId="26" borderId="70" xfId="0" applyNumberFormat="1" applyFont="1" applyFill="1" applyBorder="1" applyAlignment="1">
      <alignment horizontal="center" vertical="center" wrapText="1"/>
    </xf>
    <xf numFmtId="0" fontId="50" fillId="27" borderId="71" xfId="0" applyNumberFormat="1" applyFont="1" applyFill="1" applyBorder="1" applyAlignment="1">
      <alignment horizontal="center" vertical="center" wrapText="1"/>
    </xf>
    <xf numFmtId="0" fontId="50" fillId="8" borderId="25" xfId="0" applyNumberFormat="1" applyFont="1" applyFill="1" applyBorder="1" applyAlignment="1">
      <alignment horizontal="center" vertical="center" wrapText="1"/>
    </xf>
    <xf numFmtId="179" fontId="50" fillId="35" borderId="0" xfId="23" applyFont="1" applyFill="1" applyBorder="1" applyAlignment="1">
      <alignment horizontal="center" vertical="center" wrapText="1"/>
    </xf>
    <xf numFmtId="58" fontId="50" fillId="0" borderId="50" xfId="0" applyNumberFormat="1" applyFont="1" applyFill="1" applyBorder="1" applyAlignment="1">
      <alignment horizontal="center" vertical="center" wrapText="1"/>
    </xf>
    <xf numFmtId="0" fontId="50" fillId="27" borderId="58" xfId="0" applyNumberFormat="1" applyFont="1" applyFill="1" applyBorder="1" applyAlignment="1">
      <alignment horizontal="center" vertical="center" wrapText="1"/>
    </xf>
    <xf numFmtId="0" fontId="50" fillId="8" borderId="72" xfId="0" applyNumberFormat="1" applyFont="1" applyFill="1" applyBorder="1" applyAlignment="1">
      <alignment horizontal="center" vertical="center" wrapText="1"/>
    </xf>
    <xf numFmtId="179" fontId="50" fillId="35" borderId="41" xfId="23" applyFont="1" applyFill="1" applyBorder="1" applyAlignment="1">
      <alignment horizontal="center" vertical="center" wrapText="1"/>
    </xf>
    <xf numFmtId="0" fontId="50" fillId="26" borderId="68" xfId="0" applyNumberFormat="1" applyFont="1" applyFill="1" applyBorder="1" applyAlignment="1">
      <alignment horizontal="center" vertical="center" wrapText="1"/>
    </xf>
    <xf numFmtId="0" fontId="50" fillId="35" borderId="73" xfId="0" applyFont="1" applyFill="1" applyBorder="1" applyAlignment="1">
      <alignment horizontal="center" vertical="center" wrapText="1"/>
    </xf>
    <xf numFmtId="179" fontId="50" fillId="35" borderId="74" xfId="23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33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0" borderId="0" xfId="0" applyFont="1" applyAlignment="1">
      <alignment vertical="center" wrapText="1"/>
    </xf>
    <xf numFmtId="0" fontId="50" fillId="33" borderId="75" xfId="0" applyFont="1" applyFill="1" applyBorder="1" applyAlignment="1">
      <alignment horizontal="center" vertical="center" wrapText="1"/>
    </xf>
    <xf numFmtId="58" fontId="50" fillId="34" borderId="27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58" fontId="50" fillId="35" borderId="76" xfId="0" applyNumberFormat="1" applyFont="1" applyFill="1" applyBorder="1" applyAlignment="1">
      <alignment horizontal="center" vertical="center"/>
    </xf>
    <xf numFmtId="58" fontId="50" fillId="0" borderId="76" xfId="0" applyNumberFormat="1" applyFont="1" applyBorder="1" applyAlignment="1">
      <alignment horizontal="center" vertical="center"/>
    </xf>
    <xf numFmtId="58" fontId="50" fillId="35" borderId="77" xfId="0" applyNumberFormat="1" applyFont="1" applyFill="1" applyBorder="1" applyAlignment="1">
      <alignment horizontal="center" vertical="center"/>
    </xf>
    <xf numFmtId="58" fontId="50" fillId="34" borderId="78" xfId="0" applyNumberFormat="1" applyFont="1" applyFill="1" applyBorder="1" applyAlignment="1">
      <alignment horizontal="center" vertical="center"/>
    </xf>
    <xf numFmtId="58" fontId="50" fillId="35" borderId="79" xfId="0" applyNumberFormat="1" applyFont="1" applyFill="1" applyBorder="1" applyAlignment="1">
      <alignment horizontal="center" vertical="center"/>
    </xf>
    <xf numFmtId="58" fontId="50" fillId="35" borderId="80" xfId="0" applyNumberFormat="1" applyFont="1" applyFill="1" applyBorder="1" applyAlignment="1">
      <alignment horizontal="center" vertical="center"/>
    </xf>
    <xf numFmtId="58" fontId="50" fillId="0" borderId="81" xfId="0" applyNumberFormat="1" applyFont="1" applyFill="1" applyBorder="1" applyAlignment="1">
      <alignment horizontal="center" vertical="center"/>
    </xf>
    <xf numFmtId="58" fontId="50" fillId="0" borderId="76" xfId="0" applyNumberFormat="1" applyFont="1" applyFill="1" applyBorder="1" applyAlignment="1">
      <alignment horizontal="center" vertical="center"/>
    </xf>
    <xf numFmtId="58" fontId="50" fillId="0" borderId="78" xfId="0" applyNumberFormat="1" applyFont="1" applyBorder="1" applyAlignment="1">
      <alignment horizontal="center" vertical="center"/>
    </xf>
    <xf numFmtId="49" fontId="7" fillId="0" borderId="19" xfId="25" applyNumberFormat="1" applyFont="1" applyFill="1" applyBorder="1" applyAlignment="1" applyProtection="1">
      <alignment horizontal="center" vertical="center" wrapText="1"/>
      <protection/>
    </xf>
    <xf numFmtId="49" fontId="52" fillId="35" borderId="23" xfId="0" applyNumberFormat="1" applyFont="1" applyFill="1" applyBorder="1" applyAlignment="1">
      <alignment horizontal="center" vertical="center" wrapText="1"/>
    </xf>
    <xf numFmtId="49" fontId="7" fillId="0" borderId="23" xfId="25" applyNumberFormat="1" applyFont="1" applyFill="1" applyBorder="1" applyAlignment="1" applyProtection="1">
      <alignment horizontal="center" vertical="center" wrapText="1"/>
      <protection/>
    </xf>
    <xf numFmtId="0" fontId="50" fillId="27" borderId="25" xfId="0" applyNumberFormat="1" applyFont="1" applyFill="1" applyBorder="1" applyAlignment="1">
      <alignment horizontal="center" vertical="center" wrapText="1"/>
    </xf>
    <xf numFmtId="0" fontId="50" fillId="0" borderId="82" xfId="0" applyFont="1" applyFill="1" applyBorder="1" applyAlignment="1">
      <alignment horizontal="center" vertical="center" wrapText="1"/>
    </xf>
    <xf numFmtId="179" fontId="50" fillId="0" borderId="23" xfId="23" applyFont="1" applyFill="1" applyBorder="1" applyAlignment="1">
      <alignment horizontal="center" vertical="center" wrapText="1"/>
    </xf>
    <xf numFmtId="0" fontId="50" fillId="4" borderId="23" xfId="0" applyNumberFormat="1" applyFont="1" applyFill="1" applyBorder="1" applyAlignment="1">
      <alignment horizontal="center" vertical="center" wrapText="1"/>
    </xf>
    <xf numFmtId="0" fontId="50" fillId="8" borderId="83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58" fontId="50" fillId="0" borderId="84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dxfs count="3">
    <dxf>
      <font>
        <b/>
        <i val="0"/>
        <strike val="0"/>
        <color rgb="FFFFFFFF"/>
      </font>
      <fill>
        <patternFill patternType="solid">
          <fgColor indexed="65"/>
          <bgColor rgb="FFFF0000"/>
        </patternFill>
      </fill>
      <border/>
    </dxf>
    <dxf>
      <font>
        <b/>
        <i val="0"/>
        <strike val="0"/>
      </font>
      <fill>
        <patternFill patternType="solid">
          <fgColor indexed="65"/>
          <bgColor rgb="FF99CCFF"/>
        </patternFill>
      </fill>
      <border/>
    </dxf>
    <dxf>
      <font>
        <b/>
        <i val="0"/>
        <strike val="0"/>
      </font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="90" zoomScaleNormal="90" workbookViewId="0" topLeftCell="A1">
      <pane xSplit="2" ySplit="3" topLeftCell="D4" activePane="bottomRight" state="frozen"/>
      <selection pane="bottomRight" activeCell="Z8" sqref="Z8"/>
    </sheetView>
  </sheetViews>
  <sheetFormatPr defaultColWidth="9.140625" defaultRowHeight="15"/>
  <cols>
    <col min="1" max="1" width="13.7109375" style="0" customWidth="1"/>
    <col min="2" max="2" width="17.57421875" style="0" customWidth="1"/>
    <col min="3" max="3" width="24.421875" style="0" customWidth="1"/>
    <col min="4" max="4" width="37.421875" style="0" customWidth="1"/>
    <col min="5" max="5" width="31.28125" style="0" hidden="1" customWidth="1"/>
    <col min="6" max="6" width="17.7109375" style="0" hidden="1" customWidth="1"/>
    <col min="7" max="7" width="46.8515625" style="0" customWidth="1"/>
    <col min="8" max="8" width="25.140625" style="0" customWidth="1"/>
    <col min="9" max="9" width="15.421875" style="0" hidden="1" customWidth="1"/>
    <col min="10" max="10" width="16.7109375" style="0" hidden="1" customWidth="1"/>
    <col min="11" max="11" width="15.00390625" style="0" hidden="1" customWidth="1"/>
    <col min="12" max="12" width="17.28125" style="0" customWidth="1"/>
    <col min="13" max="13" width="14.57421875" style="0" hidden="1" customWidth="1"/>
    <col min="14" max="14" width="16.57421875" style="0" hidden="1" customWidth="1"/>
    <col min="15" max="15" width="13.57421875" style="0" hidden="1" customWidth="1"/>
    <col min="16" max="16" width="14.140625" style="0" hidden="1" customWidth="1"/>
    <col min="17" max="17" width="20.140625" style="0" customWidth="1"/>
    <col min="22" max="22" width="11.421875" style="0" customWidth="1"/>
    <col min="23" max="23" width="13.8515625" style="0" customWidth="1"/>
    <col min="24" max="24" width="15.28125" style="0" customWidth="1"/>
    <col min="25" max="26" width="13.28125" style="0" customWidth="1"/>
    <col min="27" max="27" width="18.57421875" style="0" customWidth="1"/>
  </cols>
  <sheetData>
    <row r="1" spans="1:32" ht="4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90"/>
      <c r="K1" s="91" t="s">
        <v>1</v>
      </c>
      <c r="L1" s="92"/>
      <c r="M1" s="93"/>
      <c r="N1" s="93"/>
      <c r="O1" s="93"/>
      <c r="P1" s="94"/>
      <c r="Q1" s="93"/>
      <c r="V1" s="208"/>
      <c r="W1" s="208"/>
      <c r="X1" s="208"/>
      <c r="Y1" s="208"/>
      <c r="Z1" s="208"/>
      <c r="AA1" s="208"/>
      <c r="AB1" s="214"/>
      <c r="AC1" s="214"/>
      <c r="AD1" s="214"/>
      <c r="AE1" s="214"/>
      <c r="AF1" s="214"/>
    </row>
    <row r="2" spans="1:32" ht="21" customHeight="1">
      <c r="A2" s="3" t="s">
        <v>2</v>
      </c>
      <c r="B2" s="4" t="s">
        <v>3</v>
      </c>
      <c r="C2" s="5" t="s">
        <v>4</v>
      </c>
      <c r="D2" s="6" t="s">
        <v>5</v>
      </c>
      <c r="E2" s="6" t="s">
        <v>6</v>
      </c>
      <c r="F2" s="4" t="s">
        <v>7</v>
      </c>
      <c r="G2" s="6" t="s">
        <v>8</v>
      </c>
      <c r="H2" s="4" t="s">
        <v>9</v>
      </c>
      <c r="I2" s="6" t="s">
        <v>10</v>
      </c>
      <c r="J2" s="5" t="s">
        <v>11</v>
      </c>
      <c r="K2" s="95">
        <f ca="1">TODAY()</f>
        <v>43655</v>
      </c>
      <c r="L2" s="96" t="s">
        <v>12</v>
      </c>
      <c r="M2" s="97" t="s">
        <v>13</v>
      </c>
      <c r="N2" s="4" t="s">
        <v>14</v>
      </c>
      <c r="O2" s="98" t="s">
        <v>15</v>
      </c>
      <c r="P2" s="99" t="s">
        <v>16</v>
      </c>
      <c r="Q2" s="209" t="s">
        <v>17</v>
      </c>
      <c r="R2" s="210"/>
      <c r="V2" s="211"/>
      <c r="W2" s="211"/>
      <c r="X2" s="211"/>
      <c r="Y2" s="211"/>
      <c r="Z2" s="211"/>
      <c r="AA2" s="211"/>
      <c r="AB2" s="214"/>
      <c r="AC2" s="214"/>
      <c r="AD2" s="214"/>
      <c r="AE2" s="214"/>
      <c r="AF2" s="214"/>
    </row>
    <row r="3" spans="1:32" ht="41.25" customHeight="1">
      <c r="A3" s="7"/>
      <c r="B3" s="8"/>
      <c r="C3" s="9"/>
      <c r="D3" s="10"/>
      <c r="E3" s="10"/>
      <c r="F3" s="8"/>
      <c r="G3" s="10"/>
      <c r="H3" s="8"/>
      <c r="I3" s="10"/>
      <c r="J3" s="9"/>
      <c r="K3" s="100" t="s">
        <v>18</v>
      </c>
      <c r="L3" s="101"/>
      <c r="M3" s="102"/>
      <c r="N3" s="8"/>
      <c r="O3" s="103"/>
      <c r="P3" s="104"/>
      <c r="Q3" s="212"/>
      <c r="R3" s="210"/>
      <c r="V3" s="211"/>
      <c r="W3" s="211"/>
      <c r="X3" s="211"/>
      <c r="Y3" s="211"/>
      <c r="Z3" s="211"/>
      <c r="AA3" s="211"/>
      <c r="AB3" s="214"/>
      <c r="AC3" s="214"/>
      <c r="AD3" s="214"/>
      <c r="AE3" s="214"/>
      <c r="AF3" s="214"/>
    </row>
    <row r="4" spans="1:32" ht="30" customHeight="1">
      <c r="A4" s="11" t="s">
        <v>19</v>
      </c>
      <c r="B4" s="12" t="s">
        <v>20</v>
      </c>
      <c r="C4" s="13" t="s">
        <v>21</v>
      </c>
      <c r="D4" s="14" t="s">
        <v>22</v>
      </c>
      <c r="E4" s="14" t="s">
        <v>23</v>
      </c>
      <c r="F4" s="15" t="s">
        <v>24</v>
      </c>
      <c r="G4" s="16" t="s">
        <v>25</v>
      </c>
      <c r="H4" s="17">
        <v>54</v>
      </c>
      <c r="I4" s="105"/>
      <c r="J4" s="105"/>
      <c r="K4" s="106">
        <f>IF(DAYS360($K$2,J4)&lt;0,0,DAYS360($K$2,J4))</f>
        <v>0</v>
      </c>
      <c r="L4" s="107">
        <v>8866.8</v>
      </c>
      <c r="M4" s="108"/>
      <c r="N4" s="108"/>
      <c r="O4" s="109"/>
      <c r="P4" s="109"/>
      <c r="Q4" s="213" t="s">
        <v>26</v>
      </c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</row>
    <row r="5" spans="1:32" ht="34.5" customHeight="1">
      <c r="A5" s="18" t="s">
        <v>27</v>
      </c>
      <c r="B5" s="19"/>
      <c r="C5" s="20"/>
      <c r="D5" s="21"/>
      <c r="E5" s="21"/>
      <c r="F5" s="22" t="s">
        <v>24</v>
      </c>
      <c r="G5" s="23" t="s">
        <v>28</v>
      </c>
      <c r="H5" s="24">
        <v>5</v>
      </c>
      <c r="I5" s="110">
        <v>43502</v>
      </c>
      <c r="J5" s="111">
        <v>43866</v>
      </c>
      <c r="K5" s="112">
        <f>IF(DAYS360($K$2,J5)&lt;0,0,DAYS360($K$2,J5))</f>
        <v>206</v>
      </c>
      <c r="L5" s="113">
        <v>1414</v>
      </c>
      <c r="M5" s="114" t="s">
        <v>29</v>
      </c>
      <c r="N5" s="115" t="s">
        <v>29</v>
      </c>
      <c r="O5" s="116" t="s">
        <v>29</v>
      </c>
      <c r="P5" s="117" t="s">
        <v>29</v>
      </c>
      <c r="Q5" s="215">
        <v>43523</v>
      </c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</row>
    <row r="6" spans="1:32" ht="44.25" customHeight="1">
      <c r="A6" s="25" t="s">
        <v>30</v>
      </c>
      <c r="B6" s="19"/>
      <c r="C6" s="20"/>
      <c r="D6" s="21"/>
      <c r="E6" s="21"/>
      <c r="F6" s="26" t="s">
        <v>24</v>
      </c>
      <c r="G6" s="27" t="s">
        <v>31</v>
      </c>
      <c r="H6" s="28" t="s">
        <v>32</v>
      </c>
      <c r="I6" s="118">
        <v>43502</v>
      </c>
      <c r="J6" s="119">
        <v>43866</v>
      </c>
      <c r="K6" s="120">
        <f>IF(DAYS360($K$2,J6)&lt;0,0,DAYS360($K$2,J6))</f>
        <v>206</v>
      </c>
      <c r="L6" s="121">
        <v>11568.27</v>
      </c>
      <c r="M6" s="122" t="s">
        <v>29</v>
      </c>
      <c r="N6" s="123" t="s">
        <v>29</v>
      </c>
      <c r="O6" s="116" t="s">
        <v>29</v>
      </c>
      <c r="P6" s="117" t="s">
        <v>29</v>
      </c>
      <c r="Q6" s="216">
        <v>43523</v>
      </c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</row>
    <row r="7" spans="1:32" ht="29.25" customHeight="1">
      <c r="A7" s="18" t="s">
        <v>33</v>
      </c>
      <c r="B7" s="19"/>
      <c r="C7" s="20"/>
      <c r="D7" s="21"/>
      <c r="E7" s="21"/>
      <c r="F7" s="22" t="s">
        <v>24</v>
      </c>
      <c r="G7" s="23" t="s">
        <v>34</v>
      </c>
      <c r="H7" s="24" t="s">
        <v>35</v>
      </c>
      <c r="I7" s="110">
        <v>43502</v>
      </c>
      <c r="J7" s="111">
        <v>43866</v>
      </c>
      <c r="K7" s="112">
        <f>IF(DAYS360($K$2,J7)&lt;0,0,DAYS360($K$2,J7))</f>
        <v>206</v>
      </c>
      <c r="L7" s="124">
        <v>12721.81</v>
      </c>
      <c r="M7" s="125" t="s">
        <v>29</v>
      </c>
      <c r="N7" s="123" t="s">
        <v>29</v>
      </c>
      <c r="O7" s="126" t="s">
        <v>29</v>
      </c>
      <c r="P7" s="117" t="s">
        <v>29</v>
      </c>
      <c r="Q7" s="215">
        <v>43523</v>
      </c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</row>
    <row r="8" spans="1:32" ht="29.25" customHeight="1">
      <c r="A8" s="29" t="s">
        <v>36</v>
      </c>
      <c r="B8" s="19"/>
      <c r="C8" s="20"/>
      <c r="D8" s="21"/>
      <c r="E8" s="21"/>
      <c r="F8" s="26" t="s">
        <v>24</v>
      </c>
      <c r="G8" s="30" t="s">
        <v>37</v>
      </c>
      <c r="H8" s="31" t="s">
        <v>38</v>
      </c>
      <c r="I8" s="127">
        <v>43502</v>
      </c>
      <c r="J8" s="119">
        <v>43866</v>
      </c>
      <c r="K8" s="120">
        <f>IF(DAYS360($K$2,J8)&lt;0,0,DAYS360($K$2,J8))</f>
        <v>206</v>
      </c>
      <c r="L8" s="128">
        <v>14193.41</v>
      </c>
      <c r="M8" s="125" t="s">
        <v>29</v>
      </c>
      <c r="N8" s="123" t="s">
        <v>29</v>
      </c>
      <c r="O8" s="126" t="s">
        <v>29</v>
      </c>
      <c r="P8" s="117" t="s">
        <v>29</v>
      </c>
      <c r="Q8" s="216">
        <v>43523</v>
      </c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</row>
    <row r="9" spans="1:32" ht="29.25" customHeight="1">
      <c r="A9" s="18" t="s">
        <v>39</v>
      </c>
      <c r="B9" s="19"/>
      <c r="C9" s="20"/>
      <c r="D9" s="21"/>
      <c r="E9" s="21"/>
      <c r="F9" s="22" t="s">
        <v>24</v>
      </c>
      <c r="G9" s="23" t="s">
        <v>40</v>
      </c>
      <c r="H9" s="32">
        <v>12</v>
      </c>
      <c r="I9" s="127">
        <v>43502</v>
      </c>
      <c r="J9" s="119">
        <v>43866</v>
      </c>
      <c r="K9" s="112">
        <f>IF(DAYS360($K$2,J9)&lt;0,0,DAYS360($K$2,J9))</f>
        <v>206</v>
      </c>
      <c r="L9" s="113">
        <v>9706.35</v>
      </c>
      <c r="M9" s="125" t="s">
        <v>29</v>
      </c>
      <c r="N9" s="129" t="s">
        <v>29</v>
      </c>
      <c r="O9" s="130" t="s">
        <v>29</v>
      </c>
      <c r="P9" s="131" t="s">
        <v>29</v>
      </c>
      <c r="Q9" s="215">
        <v>43523</v>
      </c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</row>
    <row r="10" spans="1:32" ht="29.25" customHeight="1">
      <c r="A10" s="29" t="s">
        <v>41</v>
      </c>
      <c r="B10" s="19"/>
      <c r="C10" s="20"/>
      <c r="D10" s="21"/>
      <c r="E10" s="21"/>
      <c r="F10" s="26" t="s">
        <v>24</v>
      </c>
      <c r="G10" s="33" t="s">
        <v>42</v>
      </c>
      <c r="H10" s="34" t="s">
        <v>43</v>
      </c>
      <c r="I10" s="127">
        <v>43502</v>
      </c>
      <c r="J10" s="119">
        <v>43866</v>
      </c>
      <c r="K10" s="120">
        <f>IF(DAYS360($K$2,J10)&lt;0,0,DAYS360($K$2,J10))</f>
        <v>206</v>
      </c>
      <c r="L10" s="132">
        <v>31276</v>
      </c>
      <c r="M10" s="125" t="s">
        <v>29</v>
      </c>
      <c r="N10" s="133" t="s">
        <v>29</v>
      </c>
      <c r="O10" s="116" t="s">
        <v>29</v>
      </c>
      <c r="P10" s="134" t="s">
        <v>29</v>
      </c>
      <c r="Q10" s="216">
        <v>43523</v>
      </c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</row>
    <row r="11" spans="1:32" ht="28.5" customHeight="1">
      <c r="A11" s="18" t="s">
        <v>44</v>
      </c>
      <c r="B11" s="19"/>
      <c r="C11" s="20"/>
      <c r="D11" s="21"/>
      <c r="E11" s="21"/>
      <c r="F11" s="22" t="s">
        <v>24</v>
      </c>
      <c r="G11" s="23" t="s">
        <v>45</v>
      </c>
      <c r="H11" s="24" t="s">
        <v>46</v>
      </c>
      <c r="I11" s="127">
        <v>43502</v>
      </c>
      <c r="J11" s="119">
        <v>43866</v>
      </c>
      <c r="K11" s="112">
        <f>IF(DAYS360($K$2,J11)&lt;0,0,DAYS360($K$2,J11))</f>
        <v>206</v>
      </c>
      <c r="L11" s="113">
        <v>9450.41</v>
      </c>
      <c r="M11" s="125" t="s">
        <v>29</v>
      </c>
      <c r="N11" s="135" t="s">
        <v>29</v>
      </c>
      <c r="O11" s="136" t="s">
        <v>29</v>
      </c>
      <c r="P11" s="137" t="s">
        <v>29</v>
      </c>
      <c r="Q11" s="215">
        <v>43523</v>
      </c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</row>
    <row r="12" spans="1:32" ht="36.75" customHeight="1">
      <c r="A12" s="29" t="s">
        <v>47</v>
      </c>
      <c r="B12" s="19"/>
      <c r="C12" s="20"/>
      <c r="D12" s="21"/>
      <c r="E12" s="21"/>
      <c r="F12" s="26" t="s">
        <v>24</v>
      </c>
      <c r="G12" s="35" t="s">
        <v>48</v>
      </c>
      <c r="H12" s="36">
        <v>68</v>
      </c>
      <c r="I12" s="127">
        <v>43502</v>
      </c>
      <c r="J12" s="119">
        <v>43866</v>
      </c>
      <c r="K12" s="120">
        <f>IF(DAYS360($K$2,J12)&lt;0,0,DAYS360($K$2,J12))</f>
        <v>206</v>
      </c>
      <c r="L12" s="138">
        <v>9100</v>
      </c>
      <c r="M12" s="125" t="s">
        <v>29</v>
      </c>
      <c r="N12" s="123" t="s">
        <v>29</v>
      </c>
      <c r="O12" s="126" t="s">
        <v>29</v>
      </c>
      <c r="P12" s="117" t="s">
        <v>29</v>
      </c>
      <c r="Q12" s="216">
        <v>43523</v>
      </c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</row>
    <row r="13" spans="1:32" ht="28.5" customHeight="1">
      <c r="A13" s="18" t="s">
        <v>49</v>
      </c>
      <c r="B13" s="19"/>
      <c r="C13" s="20"/>
      <c r="D13" s="21"/>
      <c r="E13" s="21"/>
      <c r="F13" s="22" t="s">
        <v>24</v>
      </c>
      <c r="G13" s="23" t="s">
        <v>50</v>
      </c>
      <c r="H13" s="24" t="s">
        <v>51</v>
      </c>
      <c r="I13" s="127">
        <v>43502</v>
      </c>
      <c r="J13" s="119">
        <v>43866</v>
      </c>
      <c r="K13" s="112">
        <f>IF(DAYS360($K$2,J13)&lt;0,0,DAYS360($K$2,J13))</f>
        <v>206</v>
      </c>
      <c r="L13" s="139">
        <v>29558</v>
      </c>
      <c r="M13" s="125" t="s">
        <v>29</v>
      </c>
      <c r="N13" s="135" t="s">
        <v>29</v>
      </c>
      <c r="O13" s="130" t="s">
        <v>29</v>
      </c>
      <c r="P13" s="131" t="s">
        <v>29</v>
      </c>
      <c r="Q13" s="215">
        <v>43523</v>
      </c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</row>
    <row r="14" spans="1:32" ht="33.75" customHeight="1">
      <c r="A14" s="25" t="s">
        <v>52</v>
      </c>
      <c r="B14" s="19"/>
      <c r="C14" s="20"/>
      <c r="D14" s="21"/>
      <c r="E14" s="21"/>
      <c r="F14" s="26" t="s">
        <v>24</v>
      </c>
      <c r="G14" s="33" t="s">
        <v>53</v>
      </c>
      <c r="H14" s="34">
        <v>48</v>
      </c>
      <c r="I14" s="127">
        <v>43502</v>
      </c>
      <c r="J14" s="119">
        <v>43866</v>
      </c>
      <c r="K14" s="120">
        <f>IF(DAYS360($K$2,J14)&lt;0,0,DAYS360($K$2,J14))</f>
        <v>206</v>
      </c>
      <c r="L14" s="132">
        <v>7958.94</v>
      </c>
      <c r="M14" s="125" t="s">
        <v>29</v>
      </c>
      <c r="N14" s="135" t="s">
        <v>29</v>
      </c>
      <c r="O14" s="116" t="s">
        <v>29</v>
      </c>
      <c r="P14" s="134" t="s">
        <v>29</v>
      </c>
      <c r="Q14" s="216">
        <v>43523</v>
      </c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</row>
    <row r="15" spans="1:32" ht="33.75" customHeight="1">
      <c r="A15" s="18" t="s">
        <v>54</v>
      </c>
      <c r="B15" s="19"/>
      <c r="C15" s="20"/>
      <c r="D15" s="21"/>
      <c r="E15" s="21"/>
      <c r="F15" s="22" t="s">
        <v>24</v>
      </c>
      <c r="G15" s="37" t="s">
        <v>55</v>
      </c>
      <c r="H15" s="32">
        <v>8</v>
      </c>
      <c r="I15" s="127">
        <v>43502</v>
      </c>
      <c r="J15" s="119">
        <v>43866</v>
      </c>
      <c r="K15" s="112">
        <f>IF(DAYS360($K$2,J15)&lt;0,0,DAYS360($K$2,J15))</f>
        <v>206</v>
      </c>
      <c r="L15" s="140">
        <v>241.92</v>
      </c>
      <c r="M15" s="125" t="s">
        <v>29</v>
      </c>
      <c r="N15" s="135" t="s">
        <v>29</v>
      </c>
      <c r="O15" s="136" t="s">
        <v>29</v>
      </c>
      <c r="P15" s="137" t="s">
        <v>29</v>
      </c>
      <c r="Q15" s="215">
        <v>43523</v>
      </c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</row>
    <row r="16" spans="1:32" ht="33.75" customHeight="1">
      <c r="A16" s="29" t="s">
        <v>56</v>
      </c>
      <c r="B16" s="19"/>
      <c r="C16" s="20"/>
      <c r="D16" s="21"/>
      <c r="E16" s="21"/>
      <c r="F16" s="38" t="s">
        <v>24</v>
      </c>
      <c r="G16" s="33" t="s">
        <v>57</v>
      </c>
      <c r="H16" s="34" t="s">
        <v>58</v>
      </c>
      <c r="I16" s="141">
        <v>43507</v>
      </c>
      <c r="J16" s="142">
        <v>43871</v>
      </c>
      <c r="K16" s="120">
        <f>IF(DAYS360($K$2,J16)&lt;0,0,DAYS360($K$2,J16))</f>
        <v>211</v>
      </c>
      <c r="L16" s="132">
        <v>2585.61</v>
      </c>
      <c r="M16" s="125" t="s">
        <v>29</v>
      </c>
      <c r="N16" s="143" t="s">
        <v>29</v>
      </c>
      <c r="O16" s="126" t="s">
        <v>29</v>
      </c>
      <c r="P16" s="144" t="s">
        <v>29</v>
      </c>
      <c r="Q16" s="216">
        <v>43523</v>
      </c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</row>
    <row r="17" spans="1:32" ht="30" customHeight="1">
      <c r="A17" s="39" t="s">
        <v>59</v>
      </c>
      <c r="B17" s="19"/>
      <c r="C17" s="20"/>
      <c r="D17" s="21"/>
      <c r="E17" s="21"/>
      <c r="F17" s="40" t="s">
        <v>24</v>
      </c>
      <c r="G17" s="41" t="s">
        <v>60</v>
      </c>
      <c r="H17" s="41">
        <v>61</v>
      </c>
      <c r="I17" s="145">
        <v>43616</v>
      </c>
      <c r="J17" s="146">
        <v>43981</v>
      </c>
      <c r="K17" s="147">
        <f>IF(DAYS360($K$2,J17)&lt;0,0,DAYS360($K$2,J17))</f>
        <v>321</v>
      </c>
      <c r="L17" s="148">
        <v>576</v>
      </c>
      <c r="M17" s="125" t="s">
        <v>29</v>
      </c>
      <c r="N17" s="143" t="s">
        <v>29</v>
      </c>
      <c r="O17" s="126" t="s">
        <v>29</v>
      </c>
      <c r="P17" s="144" t="s">
        <v>29</v>
      </c>
      <c r="Q17" s="217">
        <v>43656</v>
      </c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</row>
    <row r="18" spans="1:32" ht="26.25" customHeight="1">
      <c r="A18" s="42" t="s">
        <v>61</v>
      </c>
      <c r="B18" s="43"/>
      <c r="C18" s="44"/>
      <c r="D18" s="45"/>
      <c r="E18" s="45"/>
      <c r="F18" s="46" t="s">
        <v>24</v>
      </c>
      <c r="G18" s="47" t="s">
        <v>62</v>
      </c>
      <c r="H18" s="47" t="s">
        <v>63</v>
      </c>
      <c r="I18" s="149"/>
      <c r="J18" s="150"/>
      <c r="K18" s="151">
        <f>IF(DAYS360($K$2,J18)&lt;0,0,DAYS360($K$2,J18))</f>
        <v>0</v>
      </c>
      <c r="L18" s="152">
        <v>33974.92</v>
      </c>
      <c r="M18" s="153"/>
      <c r="N18" s="154"/>
      <c r="O18" s="154"/>
      <c r="P18" s="154"/>
      <c r="Q18" s="218" t="s">
        <v>26</v>
      </c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</row>
    <row r="19" spans="1:32" ht="48" customHeight="1">
      <c r="A19" s="18" t="s">
        <v>64</v>
      </c>
      <c r="B19" s="48"/>
      <c r="C19" s="49"/>
      <c r="D19" s="27"/>
      <c r="E19" s="27"/>
      <c r="F19" s="22" t="s">
        <v>24</v>
      </c>
      <c r="G19" s="23"/>
      <c r="H19" s="23"/>
      <c r="I19" s="110"/>
      <c r="J19" s="111"/>
      <c r="K19" s="112"/>
      <c r="L19" s="113"/>
      <c r="M19" s="155"/>
      <c r="N19" s="156"/>
      <c r="O19" s="157"/>
      <c r="P19" s="158"/>
      <c r="Q19" s="215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</row>
    <row r="20" spans="1:32" ht="60.75" customHeight="1">
      <c r="A20" s="29" t="s">
        <v>65</v>
      </c>
      <c r="B20" s="48"/>
      <c r="C20" s="49"/>
      <c r="D20" s="27"/>
      <c r="E20" s="27"/>
      <c r="F20" s="50" t="s">
        <v>24</v>
      </c>
      <c r="G20" s="33"/>
      <c r="H20" s="33"/>
      <c r="I20" s="141"/>
      <c r="J20" s="142"/>
      <c r="K20" s="120"/>
      <c r="L20" s="159"/>
      <c r="M20" s="125"/>
      <c r="N20" s="115"/>
      <c r="O20" s="136"/>
      <c r="P20" s="137"/>
      <c r="Q20" s="216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</row>
    <row r="21" spans="1:32" ht="49.5" customHeight="1">
      <c r="A21" s="18" t="s">
        <v>66</v>
      </c>
      <c r="B21" s="48"/>
      <c r="C21" s="49"/>
      <c r="D21" s="27"/>
      <c r="E21" s="27"/>
      <c r="F21" s="22" t="s">
        <v>24</v>
      </c>
      <c r="G21" s="23"/>
      <c r="H21" s="23"/>
      <c r="I21" s="110"/>
      <c r="J21" s="111"/>
      <c r="K21" s="112"/>
      <c r="L21" s="113"/>
      <c r="M21" s="125"/>
      <c r="N21" s="133"/>
      <c r="O21" s="116"/>
      <c r="P21" s="134"/>
      <c r="Q21" s="215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</row>
    <row r="22" spans="1:32" ht="29.25" customHeight="1">
      <c r="A22" s="51" t="s">
        <v>67</v>
      </c>
      <c r="B22" s="48"/>
      <c r="C22" s="49"/>
      <c r="D22" s="27"/>
      <c r="E22" s="27"/>
      <c r="F22" s="50" t="s">
        <v>24</v>
      </c>
      <c r="G22" s="33"/>
      <c r="H22" s="33"/>
      <c r="I22" s="141"/>
      <c r="J22" s="142"/>
      <c r="K22" s="120"/>
      <c r="L22" s="132"/>
      <c r="M22" s="122"/>
      <c r="N22" s="160"/>
      <c r="O22" s="126"/>
      <c r="P22" s="161"/>
      <c r="Q22" s="216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</row>
    <row r="23" spans="1:32" ht="60.75" customHeight="1">
      <c r="A23" s="52" t="s">
        <v>68</v>
      </c>
      <c r="B23" s="48"/>
      <c r="C23" s="49"/>
      <c r="D23" s="27"/>
      <c r="E23" s="27"/>
      <c r="F23" s="22" t="s">
        <v>24</v>
      </c>
      <c r="G23" s="23"/>
      <c r="H23" s="23"/>
      <c r="I23" s="110"/>
      <c r="J23" s="111"/>
      <c r="K23" s="112"/>
      <c r="L23" s="162"/>
      <c r="M23" s="114"/>
      <c r="N23" s="163"/>
      <c r="O23" s="164"/>
      <c r="P23" s="165"/>
      <c r="Q23" s="219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</row>
    <row r="24" spans="1:32" ht="60.75" customHeight="1">
      <c r="A24" s="29" t="s">
        <v>69</v>
      </c>
      <c r="B24" s="48"/>
      <c r="C24" s="49"/>
      <c r="D24" s="27"/>
      <c r="E24" s="27"/>
      <c r="F24" s="50" t="s">
        <v>24</v>
      </c>
      <c r="G24" s="33"/>
      <c r="H24" s="33"/>
      <c r="I24" s="141"/>
      <c r="J24" s="142"/>
      <c r="K24" s="120"/>
      <c r="L24" s="166"/>
      <c r="M24" s="122"/>
      <c r="N24" s="129"/>
      <c r="O24" s="130"/>
      <c r="P24" s="167"/>
      <c r="Q24" s="216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</row>
    <row r="25" spans="1:32" ht="49.5" customHeight="1">
      <c r="A25" s="18" t="s">
        <v>70</v>
      </c>
      <c r="B25" s="48"/>
      <c r="C25" s="49"/>
      <c r="D25" s="27"/>
      <c r="E25" s="27"/>
      <c r="F25" s="22" t="s">
        <v>24</v>
      </c>
      <c r="G25" s="23"/>
      <c r="H25" s="23"/>
      <c r="I25" s="110"/>
      <c r="J25" s="111"/>
      <c r="K25" s="112"/>
      <c r="L25" s="168"/>
      <c r="M25" s="125"/>
      <c r="N25" s="133"/>
      <c r="O25" s="116"/>
      <c r="P25" s="134"/>
      <c r="Q25" s="215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</row>
    <row r="26" spans="1:32" ht="29.25" customHeight="1">
      <c r="A26" s="51" t="s">
        <v>71</v>
      </c>
      <c r="B26" s="48"/>
      <c r="C26" s="49"/>
      <c r="D26" s="27"/>
      <c r="E26" s="27"/>
      <c r="F26" s="50" t="s">
        <v>24</v>
      </c>
      <c r="G26" s="33"/>
      <c r="H26" s="33"/>
      <c r="I26" s="141"/>
      <c r="J26" s="142"/>
      <c r="K26" s="120"/>
      <c r="L26" s="169"/>
      <c r="M26" s="125"/>
      <c r="N26" s="160"/>
      <c r="O26" s="126"/>
      <c r="P26" s="161"/>
      <c r="Q26" s="216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</row>
    <row r="27" spans="1:32" ht="60.75" customHeight="1">
      <c r="A27" s="52" t="s">
        <v>72</v>
      </c>
      <c r="B27" s="48"/>
      <c r="C27" s="49"/>
      <c r="D27" s="27"/>
      <c r="E27" s="27"/>
      <c r="F27" s="22" t="s">
        <v>24</v>
      </c>
      <c r="G27" s="23"/>
      <c r="H27" s="23"/>
      <c r="I27" s="110"/>
      <c r="J27" s="111"/>
      <c r="K27" s="112"/>
      <c r="L27" s="162"/>
      <c r="M27" s="125"/>
      <c r="N27" s="163"/>
      <c r="O27" s="164"/>
      <c r="P27" s="165"/>
      <c r="Q27" s="215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</row>
    <row r="28" spans="1:32" ht="49.5" customHeight="1">
      <c r="A28" s="29" t="s">
        <v>73</v>
      </c>
      <c r="B28" s="48"/>
      <c r="C28" s="49"/>
      <c r="D28" s="27"/>
      <c r="E28" s="27"/>
      <c r="F28" s="50" t="s">
        <v>24</v>
      </c>
      <c r="G28" s="33"/>
      <c r="H28" s="33"/>
      <c r="I28" s="118"/>
      <c r="J28" s="119"/>
      <c r="K28" s="120"/>
      <c r="L28" s="170"/>
      <c r="M28" s="171"/>
      <c r="N28" s="172"/>
      <c r="O28" s="136"/>
      <c r="P28" s="137"/>
      <c r="Q28" s="216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</row>
    <row r="29" spans="1:32" ht="33" customHeight="1">
      <c r="A29" s="53" t="s">
        <v>74</v>
      </c>
      <c r="B29" s="54"/>
      <c r="C29" s="55"/>
      <c r="D29" s="56"/>
      <c r="E29" s="56"/>
      <c r="F29" s="55"/>
      <c r="G29" s="57"/>
      <c r="H29" s="57"/>
      <c r="I29" s="173"/>
      <c r="J29" s="174"/>
      <c r="K29" s="175"/>
      <c r="L29" s="176"/>
      <c r="M29" s="177"/>
      <c r="N29" s="178"/>
      <c r="O29" s="179"/>
      <c r="P29" s="180"/>
      <c r="Q29" s="220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</row>
    <row r="30" spans="1:32" ht="30" customHeight="1">
      <c r="A30" s="58" t="s">
        <v>75</v>
      </c>
      <c r="B30" s="59"/>
      <c r="C30" s="60"/>
      <c r="D30" s="61"/>
      <c r="E30" s="61"/>
      <c r="F30" s="62"/>
      <c r="G30" s="63"/>
      <c r="H30" s="63"/>
      <c r="I30" s="181"/>
      <c r="J30" s="182"/>
      <c r="K30" s="183"/>
      <c r="L30" s="184"/>
      <c r="M30" s="185"/>
      <c r="N30" s="186"/>
      <c r="O30" s="187"/>
      <c r="P30" s="188"/>
      <c r="Q30" s="221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</row>
    <row r="31" spans="1:32" ht="30" customHeight="1">
      <c r="A31" s="64" t="s">
        <v>76</v>
      </c>
      <c r="B31" s="65"/>
      <c r="C31" s="66"/>
      <c r="D31" s="67"/>
      <c r="E31" s="67"/>
      <c r="F31" s="22"/>
      <c r="G31" s="23"/>
      <c r="H31" s="24"/>
      <c r="I31" s="110"/>
      <c r="J31" s="111"/>
      <c r="K31" s="189"/>
      <c r="L31" s="190"/>
      <c r="M31" s="191"/>
      <c r="N31" s="160"/>
      <c r="O31" s="126"/>
      <c r="P31" s="161"/>
      <c r="Q31" s="215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</row>
    <row r="32" spans="1:32" ht="30" customHeight="1">
      <c r="A32" s="51" t="s">
        <v>77</v>
      </c>
      <c r="B32" s="68"/>
      <c r="C32" s="26"/>
      <c r="D32" s="49"/>
      <c r="E32" s="49"/>
      <c r="F32" s="50"/>
      <c r="G32" s="33"/>
      <c r="H32" s="34"/>
      <c r="I32" s="141"/>
      <c r="J32" s="142"/>
      <c r="K32" s="120"/>
      <c r="L32" s="159"/>
      <c r="M32" s="125"/>
      <c r="N32" s="163"/>
      <c r="O32" s="164"/>
      <c r="P32" s="165"/>
      <c r="Q32" s="222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</row>
    <row r="33" spans="1:32" ht="30" customHeight="1">
      <c r="A33" s="64" t="s">
        <v>78</v>
      </c>
      <c r="B33" s="68"/>
      <c r="C33" s="26"/>
      <c r="D33" s="49"/>
      <c r="E33" s="49"/>
      <c r="F33" s="22"/>
      <c r="G33" s="23"/>
      <c r="H33" s="24"/>
      <c r="I33" s="110"/>
      <c r="J33" s="111"/>
      <c r="K33" s="112"/>
      <c r="L33" s="113"/>
      <c r="M33" s="125"/>
      <c r="N33" s="163"/>
      <c r="O33" s="136"/>
      <c r="P33" s="137"/>
      <c r="Q33" s="215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</row>
    <row r="34" spans="1:32" ht="59.25" customHeight="1">
      <c r="A34" s="51" t="s">
        <v>79</v>
      </c>
      <c r="B34" s="68"/>
      <c r="C34" s="26"/>
      <c r="D34" s="49"/>
      <c r="E34" s="49"/>
      <c r="F34" s="50"/>
      <c r="G34" s="33"/>
      <c r="H34" s="69"/>
      <c r="I34" s="141"/>
      <c r="J34" s="142"/>
      <c r="K34" s="120"/>
      <c r="L34" s="159"/>
      <c r="M34" s="125"/>
      <c r="N34" s="115"/>
      <c r="O34" s="130"/>
      <c r="P34" s="167"/>
      <c r="Q34" s="222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</row>
    <row r="35" spans="1:32" ht="36.75" customHeight="1">
      <c r="A35" s="70" t="s">
        <v>80</v>
      </c>
      <c r="B35" s="68"/>
      <c r="C35" s="26"/>
      <c r="D35" s="49"/>
      <c r="E35" s="49"/>
      <c r="F35" s="22"/>
      <c r="G35" s="23"/>
      <c r="H35" s="24"/>
      <c r="I35" s="110"/>
      <c r="J35" s="111"/>
      <c r="K35" s="112"/>
      <c r="L35" s="113"/>
      <c r="M35" s="122"/>
      <c r="N35" s="163"/>
      <c r="O35" s="126"/>
      <c r="P35" s="161"/>
      <c r="Q35" s="215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</row>
    <row r="36" spans="1:32" ht="37.5" customHeight="1">
      <c r="A36" s="51" t="s">
        <v>81</v>
      </c>
      <c r="B36" s="68"/>
      <c r="C36" s="26"/>
      <c r="D36" s="49"/>
      <c r="E36" s="49"/>
      <c r="F36" s="50"/>
      <c r="G36" s="33"/>
      <c r="H36" s="34"/>
      <c r="I36" s="141"/>
      <c r="J36" s="142"/>
      <c r="K36" s="120"/>
      <c r="L36" s="159"/>
      <c r="M36" s="122"/>
      <c r="N36" s="163"/>
      <c r="O36" s="164"/>
      <c r="P36" s="165"/>
      <c r="Q36" s="222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</row>
    <row r="37" spans="1:32" ht="48.75" customHeight="1">
      <c r="A37" s="64" t="s">
        <v>82</v>
      </c>
      <c r="B37" s="68"/>
      <c r="C37" s="26"/>
      <c r="D37" s="49"/>
      <c r="E37" s="49"/>
      <c r="F37" s="22"/>
      <c r="G37" s="23"/>
      <c r="H37" s="24"/>
      <c r="I37" s="110"/>
      <c r="J37" s="111"/>
      <c r="K37" s="112"/>
      <c r="L37" s="113"/>
      <c r="M37" s="114"/>
      <c r="N37" s="163"/>
      <c r="O37" s="136"/>
      <c r="P37" s="137"/>
      <c r="Q37" s="215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</row>
    <row r="38" spans="1:32" ht="37.5" customHeight="1">
      <c r="A38" s="51" t="s">
        <v>83</v>
      </c>
      <c r="B38" s="68"/>
      <c r="C38" s="26"/>
      <c r="D38" s="49"/>
      <c r="E38" s="49"/>
      <c r="F38" s="50"/>
      <c r="G38" s="35"/>
      <c r="H38" s="34"/>
      <c r="I38" s="192"/>
      <c r="J38" s="142"/>
      <c r="K38" s="120"/>
      <c r="L38" s="193"/>
      <c r="M38" s="114"/>
      <c r="N38" s="115"/>
      <c r="O38" s="126"/>
      <c r="P38" s="161"/>
      <c r="Q38" s="222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</row>
    <row r="39" spans="1:32" ht="30" customHeight="1">
      <c r="A39" s="64" t="s">
        <v>84</v>
      </c>
      <c r="B39" s="68"/>
      <c r="C39" s="26"/>
      <c r="D39" s="49"/>
      <c r="E39" s="49"/>
      <c r="F39" s="22"/>
      <c r="G39" s="23"/>
      <c r="H39" s="24"/>
      <c r="I39" s="110"/>
      <c r="J39" s="111"/>
      <c r="K39" s="112"/>
      <c r="L39" s="113"/>
      <c r="M39" s="122"/>
      <c r="N39" s="163"/>
      <c r="O39" s="164"/>
      <c r="P39" s="165"/>
      <c r="Q39" s="215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</row>
    <row r="40" spans="1:32" ht="30" customHeight="1">
      <c r="A40" s="51" t="s">
        <v>85</v>
      </c>
      <c r="B40" s="68"/>
      <c r="C40" s="26"/>
      <c r="D40" s="49"/>
      <c r="E40" s="49"/>
      <c r="F40" s="50"/>
      <c r="G40" s="33"/>
      <c r="H40" s="34"/>
      <c r="I40" s="141"/>
      <c r="J40" s="142"/>
      <c r="K40" s="120"/>
      <c r="L40" s="159"/>
      <c r="M40" s="122"/>
      <c r="N40" s="160"/>
      <c r="O40" s="126"/>
      <c r="P40" s="161"/>
      <c r="Q40" s="222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</row>
    <row r="41" spans="1:32" ht="34.5" customHeight="1">
      <c r="A41" s="64" t="s">
        <v>86</v>
      </c>
      <c r="B41" s="68"/>
      <c r="C41" s="26"/>
      <c r="D41" s="49"/>
      <c r="E41" s="49"/>
      <c r="F41" s="22"/>
      <c r="G41" s="23"/>
      <c r="H41" s="24"/>
      <c r="I41" s="110"/>
      <c r="J41" s="111"/>
      <c r="K41" s="112"/>
      <c r="L41" s="162"/>
      <c r="M41" s="114"/>
      <c r="N41" s="163"/>
      <c r="O41" s="164"/>
      <c r="P41" s="165"/>
      <c r="Q41" s="215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</row>
    <row r="42" spans="1:32" ht="56.25" customHeight="1">
      <c r="A42" s="51" t="s">
        <v>87</v>
      </c>
      <c r="B42" s="71"/>
      <c r="C42" s="72"/>
      <c r="D42" s="73"/>
      <c r="E42" s="73"/>
      <c r="F42" s="50"/>
      <c r="G42" s="35"/>
      <c r="H42" s="69"/>
      <c r="I42" s="192"/>
      <c r="J42" s="142"/>
      <c r="K42" s="151"/>
      <c r="L42" s="194"/>
      <c r="M42" s="171"/>
      <c r="N42" s="172"/>
      <c r="O42" s="136"/>
      <c r="P42" s="137"/>
      <c r="Q42" s="222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</row>
    <row r="43" spans="1:32" ht="29.25" customHeight="1">
      <c r="A43" s="53" t="s">
        <v>88</v>
      </c>
      <c r="B43" s="74"/>
      <c r="C43" s="75"/>
      <c r="D43" s="76"/>
      <c r="E43" s="76"/>
      <c r="F43" s="77" t="s">
        <v>24</v>
      </c>
      <c r="G43" s="57"/>
      <c r="H43" s="57"/>
      <c r="I43" s="173"/>
      <c r="J43" s="174"/>
      <c r="K43" s="189"/>
      <c r="L43" s="195"/>
      <c r="M43" s="196"/>
      <c r="N43" s="197"/>
      <c r="O43" s="198"/>
      <c r="P43" s="180"/>
      <c r="Q43" s="220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</row>
    <row r="44" spans="1:32" ht="30" customHeight="1">
      <c r="A44" s="51" t="s">
        <v>89</v>
      </c>
      <c r="B44" s="78"/>
      <c r="C44" s="50"/>
      <c r="D44" s="79"/>
      <c r="E44" s="79"/>
      <c r="F44" s="35" t="s">
        <v>24</v>
      </c>
      <c r="G44" s="33"/>
      <c r="H44" s="33"/>
      <c r="I44" s="141"/>
      <c r="J44" s="142"/>
      <c r="K44" s="120"/>
      <c r="L44" s="132"/>
      <c r="M44" s="125"/>
      <c r="N44" s="123"/>
      <c r="O44" s="116"/>
      <c r="P44" s="199"/>
      <c r="Q44" s="216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</row>
    <row r="45" spans="1:32" ht="30" customHeight="1">
      <c r="A45" s="64" t="s">
        <v>90</v>
      </c>
      <c r="B45" s="78"/>
      <c r="C45" s="50"/>
      <c r="D45" s="79"/>
      <c r="E45" s="79"/>
      <c r="F45" s="37" t="s">
        <v>24</v>
      </c>
      <c r="G45" s="23"/>
      <c r="H45" s="23"/>
      <c r="I45" s="110"/>
      <c r="J45" s="111"/>
      <c r="K45" s="112"/>
      <c r="L45" s="200"/>
      <c r="M45" s="125"/>
      <c r="N45" s="123"/>
      <c r="O45" s="116"/>
      <c r="P45" s="117"/>
      <c r="Q45" s="215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</row>
    <row r="46" spans="1:32" ht="30" customHeight="1">
      <c r="A46" s="51" t="s">
        <v>91</v>
      </c>
      <c r="B46" s="78"/>
      <c r="C46" s="50"/>
      <c r="D46" s="79"/>
      <c r="E46" s="79"/>
      <c r="F46" s="35" t="s">
        <v>24</v>
      </c>
      <c r="G46" s="33"/>
      <c r="H46" s="33"/>
      <c r="I46" s="141"/>
      <c r="J46" s="142"/>
      <c r="K46" s="120"/>
      <c r="L46" s="132"/>
      <c r="M46" s="125"/>
      <c r="N46" s="123"/>
      <c r="O46" s="116"/>
      <c r="P46" s="137"/>
      <c r="Q46" s="216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</row>
    <row r="47" spans="1:32" ht="30" customHeight="1">
      <c r="A47" s="64" t="s">
        <v>92</v>
      </c>
      <c r="B47" s="78"/>
      <c r="C47" s="50"/>
      <c r="D47" s="79"/>
      <c r="E47" s="79"/>
      <c r="F47" s="37" t="s">
        <v>24</v>
      </c>
      <c r="G47" s="23"/>
      <c r="H47" s="23"/>
      <c r="I47" s="110"/>
      <c r="J47" s="111"/>
      <c r="K47" s="112"/>
      <c r="L47" s="200"/>
      <c r="M47" s="122"/>
      <c r="N47" s="123"/>
      <c r="O47" s="116"/>
      <c r="P47" s="199"/>
      <c r="Q47" s="215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</row>
    <row r="48" spans="1:32" ht="30" customHeight="1">
      <c r="A48" s="51" t="s">
        <v>93</v>
      </c>
      <c r="B48" s="78"/>
      <c r="C48" s="50"/>
      <c r="D48" s="79"/>
      <c r="E48" s="79"/>
      <c r="F48" s="35" t="s">
        <v>24</v>
      </c>
      <c r="G48" s="33"/>
      <c r="H48" s="33"/>
      <c r="I48" s="141"/>
      <c r="J48" s="142"/>
      <c r="K48" s="120"/>
      <c r="L48" s="132"/>
      <c r="M48" s="114"/>
      <c r="N48" s="123"/>
      <c r="O48" s="116"/>
      <c r="P48" s="199"/>
      <c r="Q48" s="216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</row>
    <row r="49" spans="1:32" ht="30" customHeight="1">
      <c r="A49" s="64" t="s">
        <v>94</v>
      </c>
      <c r="B49" s="78"/>
      <c r="C49" s="50"/>
      <c r="D49" s="79"/>
      <c r="E49" s="79"/>
      <c r="F49" s="37" t="s">
        <v>24</v>
      </c>
      <c r="G49" s="23"/>
      <c r="H49" s="23"/>
      <c r="I49" s="110"/>
      <c r="J49" s="111"/>
      <c r="K49" s="112"/>
      <c r="L49" s="200"/>
      <c r="M49" s="125"/>
      <c r="N49" s="123"/>
      <c r="O49" s="116"/>
      <c r="P49" s="199"/>
      <c r="Q49" s="215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</row>
    <row r="50" spans="1:32" ht="30" customHeight="1">
      <c r="A50" s="51" t="s">
        <v>95</v>
      </c>
      <c r="B50" s="78"/>
      <c r="C50" s="50"/>
      <c r="D50" s="79"/>
      <c r="E50" s="79"/>
      <c r="F50" s="35" t="s">
        <v>24</v>
      </c>
      <c r="G50" s="33"/>
      <c r="H50" s="33"/>
      <c r="I50" s="141"/>
      <c r="J50" s="142"/>
      <c r="K50" s="120"/>
      <c r="L50" s="132"/>
      <c r="M50" s="125"/>
      <c r="N50" s="123"/>
      <c r="O50" s="116"/>
      <c r="P50" s="117"/>
      <c r="Q50" s="216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</row>
    <row r="51" spans="1:32" ht="30" customHeight="1">
      <c r="A51" s="64" t="s">
        <v>96</v>
      </c>
      <c r="B51" s="78"/>
      <c r="C51" s="50"/>
      <c r="D51" s="79"/>
      <c r="E51" s="79"/>
      <c r="F51" s="37" t="s">
        <v>24</v>
      </c>
      <c r="G51" s="23"/>
      <c r="H51" s="23"/>
      <c r="I51" s="110"/>
      <c r="J51" s="111"/>
      <c r="K51" s="112"/>
      <c r="L51" s="200"/>
      <c r="M51" s="122"/>
      <c r="N51" s="123"/>
      <c r="O51" s="126"/>
      <c r="P51" s="137"/>
      <c r="Q51" s="215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</row>
    <row r="52" spans="1:32" ht="30" customHeight="1">
      <c r="A52" s="80" t="s">
        <v>97</v>
      </c>
      <c r="B52" s="81"/>
      <c r="C52" s="46"/>
      <c r="D52" s="82"/>
      <c r="E52" s="82"/>
      <c r="F52" s="83"/>
      <c r="G52" s="47"/>
      <c r="H52" s="47"/>
      <c r="I52" s="141"/>
      <c r="J52" s="201"/>
      <c r="K52" s="151"/>
      <c r="L52" s="152"/>
      <c r="M52" s="171"/>
      <c r="N52" s="172"/>
      <c r="O52" s="202"/>
      <c r="P52" s="203"/>
      <c r="Q52" s="223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</row>
    <row r="53" spans="1:32" ht="30" customHeight="1">
      <c r="A53" s="64" t="s">
        <v>98</v>
      </c>
      <c r="B53" s="65"/>
      <c r="C53" s="76"/>
      <c r="D53" s="84"/>
      <c r="E53" s="84"/>
      <c r="F53" s="85" t="s">
        <v>24</v>
      </c>
      <c r="G53" s="23"/>
      <c r="H53" s="23"/>
      <c r="I53" s="173"/>
      <c r="J53" s="111"/>
      <c r="K53" s="112"/>
      <c r="L53" s="204"/>
      <c r="M53" s="125"/>
      <c r="N53" s="163"/>
      <c r="O53" s="130"/>
      <c r="P53" s="117"/>
      <c r="Q53" s="215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</row>
    <row r="54" spans="1:32" ht="44.25" customHeight="1">
      <c r="A54" s="51" t="s">
        <v>99</v>
      </c>
      <c r="B54" s="68"/>
      <c r="C54" s="79"/>
      <c r="D54" s="86"/>
      <c r="E54" s="86"/>
      <c r="F54" s="79" t="s">
        <v>24</v>
      </c>
      <c r="G54" s="33"/>
      <c r="H54" s="33"/>
      <c r="I54" s="141"/>
      <c r="J54" s="142"/>
      <c r="K54" s="120"/>
      <c r="L54" s="132"/>
      <c r="M54" s="125"/>
      <c r="N54" s="163"/>
      <c r="O54" s="130"/>
      <c r="P54" s="117"/>
      <c r="Q54" s="216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</row>
    <row r="55" spans="1:32" ht="30" customHeight="1">
      <c r="A55" s="64" t="s">
        <v>100</v>
      </c>
      <c r="B55" s="68"/>
      <c r="C55" s="79"/>
      <c r="D55" s="86"/>
      <c r="E55" s="86"/>
      <c r="F55" s="85" t="s">
        <v>24</v>
      </c>
      <c r="G55" s="23"/>
      <c r="H55" s="23"/>
      <c r="I55" s="110"/>
      <c r="J55" s="111"/>
      <c r="K55" s="112"/>
      <c r="L55" s="200"/>
      <c r="M55" s="125"/>
      <c r="N55" s="123"/>
      <c r="O55" s="126"/>
      <c r="P55" s="137"/>
      <c r="Q55" s="215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</row>
    <row r="56" spans="1:32" ht="30" customHeight="1">
      <c r="A56" s="51" t="s">
        <v>101</v>
      </c>
      <c r="B56" s="68"/>
      <c r="C56" s="79"/>
      <c r="D56" s="86"/>
      <c r="E56" s="86"/>
      <c r="F56" s="79" t="s">
        <v>24</v>
      </c>
      <c r="G56" s="33"/>
      <c r="H56" s="33"/>
      <c r="I56" s="141"/>
      <c r="J56" s="142"/>
      <c r="K56" s="120"/>
      <c r="L56" s="132"/>
      <c r="M56" s="125"/>
      <c r="N56" s="123"/>
      <c r="O56" s="126"/>
      <c r="P56" s="199"/>
      <c r="Q56" s="216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</row>
    <row r="57" spans="1:32" ht="30.75" customHeight="1">
      <c r="A57" s="64" t="s">
        <v>102</v>
      </c>
      <c r="B57" s="68"/>
      <c r="C57" s="79"/>
      <c r="D57" s="86"/>
      <c r="E57" s="86"/>
      <c r="F57" s="85" t="s">
        <v>24</v>
      </c>
      <c r="G57" s="23"/>
      <c r="H57" s="23"/>
      <c r="I57" s="110"/>
      <c r="J57" s="111"/>
      <c r="K57" s="112"/>
      <c r="L57" s="200"/>
      <c r="M57" s="125"/>
      <c r="N57" s="123"/>
      <c r="O57" s="130"/>
      <c r="P57" s="199"/>
      <c r="Q57" s="215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</row>
    <row r="58" spans="1:32" ht="30" customHeight="1">
      <c r="A58" s="51" t="s">
        <v>103</v>
      </c>
      <c r="B58" s="68"/>
      <c r="C58" s="79"/>
      <c r="D58" s="86"/>
      <c r="E58" s="86"/>
      <c r="F58" s="79" t="s">
        <v>24</v>
      </c>
      <c r="G58" s="33"/>
      <c r="H58" s="33"/>
      <c r="I58" s="141"/>
      <c r="J58" s="142"/>
      <c r="K58" s="120"/>
      <c r="L58" s="132"/>
      <c r="M58" s="122"/>
      <c r="N58" s="163"/>
      <c r="O58" s="116"/>
      <c r="P58" s="199"/>
      <c r="Q58" s="216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</row>
    <row r="59" spans="1:32" ht="30" customHeight="1">
      <c r="A59" s="64" t="s">
        <v>104</v>
      </c>
      <c r="B59" s="68"/>
      <c r="C59" s="79"/>
      <c r="D59" s="86"/>
      <c r="E59" s="86"/>
      <c r="F59" s="85" t="s">
        <v>24</v>
      </c>
      <c r="G59" s="23"/>
      <c r="H59" s="23"/>
      <c r="I59" s="110"/>
      <c r="J59" s="111"/>
      <c r="K59" s="112"/>
      <c r="L59" s="204"/>
      <c r="M59" s="114"/>
      <c r="N59" s="205"/>
      <c r="O59" s="116"/>
      <c r="P59" s="199"/>
      <c r="Q59" s="215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</row>
    <row r="60" spans="1:32" ht="30" customHeight="1">
      <c r="A60" s="51" t="s">
        <v>105</v>
      </c>
      <c r="B60" s="68"/>
      <c r="C60" s="79"/>
      <c r="D60" s="86"/>
      <c r="E60" s="86"/>
      <c r="F60" s="79" t="s">
        <v>24</v>
      </c>
      <c r="G60" s="33"/>
      <c r="H60" s="33"/>
      <c r="I60" s="141"/>
      <c r="J60" s="142"/>
      <c r="K60" s="120"/>
      <c r="L60" s="132"/>
      <c r="M60" s="125"/>
      <c r="N60" s="205"/>
      <c r="O60" s="116"/>
      <c r="P60" s="199"/>
      <c r="Q60" s="216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</row>
    <row r="61" spans="1:32" ht="30" customHeight="1">
      <c r="A61" s="64" t="s">
        <v>106</v>
      </c>
      <c r="B61" s="68"/>
      <c r="C61" s="79"/>
      <c r="D61" s="86"/>
      <c r="E61" s="86"/>
      <c r="F61" s="85" t="s">
        <v>24</v>
      </c>
      <c r="G61" s="23"/>
      <c r="H61" s="23"/>
      <c r="I61" s="110"/>
      <c r="J61" s="111"/>
      <c r="K61" s="112"/>
      <c r="L61" s="200"/>
      <c r="M61" s="125"/>
      <c r="N61" s="115"/>
      <c r="O61" s="116"/>
      <c r="P61" s="199"/>
      <c r="Q61" s="215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</row>
    <row r="62" spans="1:32" ht="30" customHeight="1">
      <c r="A62" s="51" t="s">
        <v>107</v>
      </c>
      <c r="B62" s="68"/>
      <c r="C62" s="79"/>
      <c r="D62" s="86"/>
      <c r="E62" s="86"/>
      <c r="F62" s="79" t="s">
        <v>24</v>
      </c>
      <c r="G62" s="33"/>
      <c r="H62" s="33"/>
      <c r="I62" s="141"/>
      <c r="J62" s="142"/>
      <c r="K62" s="120"/>
      <c r="L62" s="132"/>
      <c r="M62" s="125"/>
      <c r="N62" s="123"/>
      <c r="O62" s="126"/>
      <c r="P62" s="199"/>
      <c r="Q62" s="216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</row>
    <row r="63" spans="1:32" ht="30" customHeight="1">
      <c r="A63" s="87" t="s">
        <v>108</v>
      </c>
      <c r="B63" s="68"/>
      <c r="C63" s="79"/>
      <c r="D63" s="86"/>
      <c r="E63" s="86"/>
      <c r="F63" s="88" t="s">
        <v>24</v>
      </c>
      <c r="G63" s="89"/>
      <c r="H63" s="89"/>
      <c r="I63" s="110"/>
      <c r="J63" s="111"/>
      <c r="K63" s="206"/>
      <c r="L63" s="207"/>
      <c r="M63" s="122"/>
      <c r="N63" s="163"/>
      <c r="O63" s="130"/>
      <c r="P63" s="165"/>
      <c r="Q63" s="215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</row>
    <row r="64" spans="1:32" ht="28.5" customHeight="1">
      <c r="A64" s="51" t="s">
        <v>109</v>
      </c>
      <c r="B64" s="68"/>
      <c r="C64" s="79"/>
      <c r="D64" s="86"/>
      <c r="E64" s="86"/>
      <c r="F64" s="79" t="s">
        <v>24</v>
      </c>
      <c r="G64" s="33"/>
      <c r="H64" s="33"/>
      <c r="I64" s="141"/>
      <c r="J64" s="142"/>
      <c r="K64" s="120"/>
      <c r="L64" s="132"/>
      <c r="M64" s="125"/>
      <c r="N64" s="123"/>
      <c r="O64" s="130"/>
      <c r="P64" s="199"/>
      <c r="Q64" s="216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</row>
    <row r="65" spans="1:32" ht="30" customHeight="1">
      <c r="A65" s="64" t="s">
        <v>110</v>
      </c>
      <c r="B65" s="68"/>
      <c r="C65" s="79"/>
      <c r="D65" s="86"/>
      <c r="E65" s="86"/>
      <c r="F65" s="85" t="s">
        <v>24</v>
      </c>
      <c r="G65" s="23"/>
      <c r="H65" s="23"/>
      <c r="I65" s="110"/>
      <c r="J65" s="111"/>
      <c r="K65" s="112"/>
      <c r="L65" s="200"/>
      <c r="M65" s="125"/>
      <c r="N65" s="123"/>
      <c r="O65" s="130"/>
      <c r="P65" s="199"/>
      <c r="Q65" s="215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</row>
    <row r="66" spans="1:32" ht="29.25" customHeight="1">
      <c r="A66" s="51" t="s">
        <v>111</v>
      </c>
      <c r="B66" s="68"/>
      <c r="C66" s="79"/>
      <c r="D66" s="86"/>
      <c r="E66" s="86"/>
      <c r="F66" s="79" t="s">
        <v>24</v>
      </c>
      <c r="G66" s="33"/>
      <c r="H66" s="33"/>
      <c r="I66" s="141"/>
      <c r="J66" s="142"/>
      <c r="K66" s="120"/>
      <c r="L66" s="132"/>
      <c r="M66" s="125"/>
      <c r="N66" s="123"/>
      <c r="O66" s="130"/>
      <c r="P66" s="199"/>
      <c r="Q66" s="216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</row>
    <row r="67" spans="1:32" ht="30" customHeight="1">
      <c r="A67" s="64" t="s">
        <v>112</v>
      </c>
      <c r="B67" s="68"/>
      <c r="C67" s="79"/>
      <c r="D67" s="86"/>
      <c r="E67" s="86"/>
      <c r="F67" s="85" t="s">
        <v>24</v>
      </c>
      <c r="G67" s="23"/>
      <c r="H67" s="23"/>
      <c r="I67" s="110"/>
      <c r="J67" s="111"/>
      <c r="K67" s="112"/>
      <c r="L67" s="200"/>
      <c r="M67" s="125"/>
      <c r="N67" s="123"/>
      <c r="O67" s="130"/>
      <c r="P67" s="199"/>
      <c r="Q67" s="215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</row>
    <row r="68" spans="1:32" ht="30" customHeight="1">
      <c r="A68" s="51" t="s">
        <v>113</v>
      </c>
      <c r="B68" s="68"/>
      <c r="C68" s="79"/>
      <c r="D68" s="86"/>
      <c r="E68" s="86"/>
      <c r="F68" s="79" t="s">
        <v>24</v>
      </c>
      <c r="G68" s="33"/>
      <c r="H68" s="33"/>
      <c r="I68" s="141"/>
      <c r="J68" s="142"/>
      <c r="K68" s="120"/>
      <c r="L68" s="132"/>
      <c r="M68" s="125"/>
      <c r="N68" s="123"/>
      <c r="O68" s="130"/>
      <c r="P68" s="199"/>
      <c r="Q68" s="216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</row>
    <row r="69" spans="1:32" ht="30" customHeight="1">
      <c r="A69" s="64" t="s">
        <v>114</v>
      </c>
      <c r="B69" s="68"/>
      <c r="C69" s="79"/>
      <c r="D69" s="86"/>
      <c r="E69" s="86"/>
      <c r="F69" s="85" t="s">
        <v>24</v>
      </c>
      <c r="G69" s="23"/>
      <c r="H69" s="23"/>
      <c r="I69" s="110"/>
      <c r="J69" s="111"/>
      <c r="K69" s="112"/>
      <c r="L69" s="200"/>
      <c r="M69" s="125"/>
      <c r="N69" s="123"/>
      <c r="O69" s="130"/>
      <c r="P69" s="199"/>
      <c r="Q69" s="215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</row>
    <row r="70" spans="1:32" ht="30" customHeight="1">
      <c r="A70" s="51" t="s">
        <v>115</v>
      </c>
      <c r="B70" s="68"/>
      <c r="C70" s="79"/>
      <c r="D70" s="86"/>
      <c r="E70" s="86"/>
      <c r="F70" s="79" t="s">
        <v>24</v>
      </c>
      <c r="G70" s="33"/>
      <c r="H70" s="33"/>
      <c r="I70" s="141"/>
      <c r="J70" s="142"/>
      <c r="K70" s="120"/>
      <c r="L70" s="132"/>
      <c r="M70" s="125"/>
      <c r="N70" s="123"/>
      <c r="O70" s="130"/>
      <c r="P70" s="199"/>
      <c r="Q70" s="216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</row>
    <row r="71" spans="1:32" ht="30" customHeight="1">
      <c r="A71" s="64" t="s">
        <v>116</v>
      </c>
      <c r="B71" s="71"/>
      <c r="C71" s="82"/>
      <c r="D71" s="224"/>
      <c r="E71" s="224"/>
      <c r="F71" s="85" t="s">
        <v>24</v>
      </c>
      <c r="G71" s="23"/>
      <c r="H71" s="23"/>
      <c r="I71" s="110"/>
      <c r="J71" s="111"/>
      <c r="K71" s="112"/>
      <c r="L71" s="200"/>
      <c r="M71" s="125"/>
      <c r="N71" s="123"/>
      <c r="O71" s="227"/>
      <c r="P71" s="199"/>
      <c r="Q71" s="215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</row>
    <row r="72" spans="1:32" ht="36.75" customHeight="1">
      <c r="A72" s="58" t="s">
        <v>117</v>
      </c>
      <c r="B72" s="225"/>
      <c r="C72" s="62"/>
      <c r="D72" s="226"/>
      <c r="E72" s="226"/>
      <c r="F72" s="62"/>
      <c r="G72" s="63"/>
      <c r="H72" s="63"/>
      <c r="I72" s="181"/>
      <c r="J72" s="182"/>
      <c r="K72" s="228"/>
      <c r="L72" s="229"/>
      <c r="M72" s="230"/>
      <c r="N72" s="186"/>
      <c r="O72" s="187"/>
      <c r="P72" s="231"/>
      <c r="Q72" s="23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</row>
    <row r="73" ht="15">
      <c r="K73" s="232"/>
    </row>
    <row r="74" ht="15">
      <c r="K74" s="233"/>
    </row>
  </sheetData>
  <sheetProtection/>
  <autoFilter ref="A3:P72"/>
  <mergeCells count="35">
    <mergeCell ref="A1:J1"/>
    <mergeCell ref="L1:Q1"/>
    <mergeCell ref="A2:A3"/>
    <mergeCell ref="B2:B3"/>
    <mergeCell ref="B4:B18"/>
    <mergeCell ref="B31:B42"/>
    <mergeCell ref="B43:B52"/>
    <mergeCell ref="B53:B71"/>
    <mergeCell ref="C2:C3"/>
    <mergeCell ref="C4:C18"/>
    <mergeCell ref="C31:C42"/>
    <mergeCell ref="C43:C52"/>
    <mergeCell ref="C53:C71"/>
    <mergeCell ref="D2:D3"/>
    <mergeCell ref="D4:D18"/>
    <mergeCell ref="D31:D42"/>
    <mergeCell ref="D43:D52"/>
    <mergeCell ref="D53:D71"/>
    <mergeCell ref="E2:E3"/>
    <mergeCell ref="E4:E18"/>
    <mergeCell ref="E31:E42"/>
    <mergeCell ref="E43:E52"/>
    <mergeCell ref="E53:E71"/>
    <mergeCell ref="F2:F3"/>
    <mergeCell ref="G2:G3"/>
    <mergeCell ref="H2:H3"/>
    <mergeCell ref="I2:I3"/>
    <mergeCell ref="J2:J3"/>
    <mergeCell ref="L2:L3"/>
    <mergeCell ref="M2:M3"/>
    <mergeCell ref="N2:N3"/>
    <mergeCell ref="O2:O3"/>
    <mergeCell ref="P2:P3"/>
    <mergeCell ref="Q2:Q3"/>
    <mergeCell ref="R2:R3"/>
  </mergeCells>
  <conditionalFormatting sqref="J9">
    <cfRule type="expression" priority="7" dxfId="0" stopIfTrue="1">
      <formula>AND(MONTH(J9)=MONTH(_XLL.DATAM(TODAY(),0+1)),YEAR(J9)=YEAR(_XLL.DATAM(TODAY(),0+1)))</formula>
    </cfRule>
  </conditionalFormatting>
  <conditionalFormatting sqref="J10">
    <cfRule type="expression" priority="6" dxfId="0" stopIfTrue="1">
      <formula>AND(MONTH(J10)=MONTH(_XLL.DATAM(TODAY(),0+1)),YEAR(J10)=YEAR(_XLL.DATAM(TODAY(),0+1)))</formula>
    </cfRule>
  </conditionalFormatting>
  <conditionalFormatting sqref="J11">
    <cfRule type="expression" priority="5" dxfId="0" stopIfTrue="1">
      <formula>AND(MONTH(J11)=MONTH(_XLL.DATAM(TODAY(),0+1)),YEAR(J11)=YEAR(_XLL.DATAM(TODAY(),0+1)))</formula>
    </cfRule>
  </conditionalFormatting>
  <conditionalFormatting sqref="J12">
    <cfRule type="expression" priority="4" dxfId="0" stopIfTrue="1">
      <formula>AND(MONTH(J12)=MONTH(_XLL.DATAM(TODAY(),0+1)),YEAR(J12)=YEAR(_XLL.DATAM(TODAY(),0+1)))</formula>
    </cfRule>
  </conditionalFormatting>
  <conditionalFormatting sqref="J13">
    <cfRule type="expression" priority="3" dxfId="0" stopIfTrue="1">
      <formula>AND(MONTH(J13)=MONTH(_XLL.DATAM(TODAY(),0+1)),YEAR(J13)=YEAR(_XLL.DATAM(TODAY(),0+1)))</formula>
    </cfRule>
  </conditionalFormatting>
  <conditionalFormatting sqref="J14">
    <cfRule type="expression" priority="2" dxfId="0" stopIfTrue="1">
      <formula>AND(MONTH(J14)=MONTH(_XLL.DATAM(TODAY(),0+1)),YEAR(J14)=YEAR(_XLL.DATAM(TODAY(),0+1)))</formula>
    </cfRule>
  </conditionalFormatting>
  <conditionalFormatting sqref="J15">
    <cfRule type="expression" priority="1" dxfId="0" stopIfTrue="1">
      <formula>AND(MONTH(J15)=MONTH(_XLL.DATAM(TODAY(),0+1)),YEAR(J15)=YEAR(_XLL.DATAM(TODAY(),0+1)))</formula>
    </cfRule>
  </conditionalFormatting>
  <conditionalFormatting sqref="J17:J28 J20:L26 K4:K73 L5:L12 L14:L72">
    <cfRule type="cellIs" priority="43" dxfId="1" operator="between" stopIfTrue="1">
      <formula>45</formula>
      <formula>60</formula>
    </cfRule>
    <cfRule type="cellIs" priority="44" dxfId="2" operator="between" stopIfTrue="1">
      <formula>31</formula>
      <formula>45</formula>
    </cfRule>
    <cfRule type="cellIs" priority="45" dxfId="0" operator="between" stopIfTrue="1">
      <formula>1</formula>
      <formula>30</formula>
    </cfRule>
  </conditionalFormatting>
  <conditionalFormatting sqref="J5:J8 J16:J34">
    <cfRule type="expression" priority="46" dxfId="0" stopIfTrue="1">
      <formula>AND(MONTH(J5)=MONTH(_XLL.DATAM(TODAY(),0+1)),YEAR(J5)=YEAR(_XLL.DATAM(TODAY(),0+1)))</formula>
    </cfRule>
  </conditionalFormatting>
  <printOptions/>
  <pageMargins left="0.51" right="0.51" top="0.7900000000000001" bottom="0.7900000000000001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51" right="0.51" top="0.7900000000000001" bottom="0.7900000000000001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51" right="0.51" top="0.7900000000000001" bottom="0.7900000000000001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</dc:creator>
  <cp:keywords/>
  <dc:description/>
  <cp:lastModifiedBy>GEAF</cp:lastModifiedBy>
  <dcterms:created xsi:type="dcterms:W3CDTF">2014-08-21T19:49:13Z</dcterms:created>
  <dcterms:modified xsi:type="dcterms:W3CDTF">2019-07-09T12:36:05Z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1046-11.2.0.8668</vt:lpwstr>
  </property>
</Properties>
</file>