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 tabRatio="500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Plan1!$A$3:$L$82</definedName>
    <definedName name="Excel_BuiltIn__FilterDatabase" localSheetId="0">Plan1!$A$3:$L$82</definedName>
  </definedNames>
  <calcPr calcId="144525"/>
</workbook>
</file>

<file path=xl/sharedStrings.xml><?xml version="1.0" encoding="utf-8"?>
<sst xmlns="http://schemas.openxmlformats.org/spreadsheetml/2006/main" count="229" uniqueCount="172">
  <si>
    <t>CONTROLE DE ATAS DE REGISTRO DE PREÇO - CES/UFCG 2019</t>
  </si>
  <si>
    <t>Data atual</t>
  </si>
  <si>
    <t>N.º da Ata</t>
  </si>
  <si>
    <t>N.º da Licitação</t>
  </si>
  <si>
    <t>Processo</t>
  </si>
  <si>
    <t>Objeto</t>
  </si>
  <si>
    <t>Solicitante</t>
  </si>
  <si>
    <t>N.º do Contrato</t>
  </si>
  <si>
    <t>Fornecedor</t>
  </si>
  <si>
    <t>N° do(s) Item(ns) no Processo Licitatório</t>
  </si>
  <si>
    <t>Assinatura</t>
  </si>
  <si>
    <t>Término</t>
  </si>
  <si>
    <t>Valor Total</t>
  </si>
  <si>
    <t>Data de Publicação no DOU</t>
  </si>
  <si>
    <t>Dias Restantes</t>
  </si>
  <si>
    <t>001/2020</t>
  </si>
  <si>
    <t>PE 01/2020</t>
  </si>
  <si>
    <t>23096.033470/2019-51</t>
  </si>
  <si>
    <t>Material de Limpeza</t>
  </si>
  <si>
    <t>Diversos (Compras Compartilhadas)</t>
  </si>
  <si>
    <t>-</t>
  </si>
  <si>
    <t>Norlux LTDA</t>
  </si>
  <si>
    <t>4, 6, 15, 17</t>
  </si>
  <si>
    <t>002/2020</t>
  </si>
  <si>
    <t>Famaha - Comércio de Material de Informática LTDA</t>
  </si>
  <si>
    <t>21, 24, 55</t>
  </si>
  <si>
    <t>003/2020</t>
  </si>
  <si>
    <t>Ayres e Queiroz LTDA</t>
  </si>
  <si>
    <t>004/2020</t>
  </si>
  <si>
    <t>Ayres Maia Comércio LTDA</t>
  </si>
  <si>
    <t>7, 23, 25, 34, 35, 39, 40, 46, 57</t>
  </si>
  <si>
    <t>005/2020</t>
  </si>
  <si>
    <t xml:space="preserve"> Pablo Luis Martins</t>
  </si>
  <si>
    <t>006/2020</t>
  </si>
  <si>
    <t>Cavalcante e Cia LTDA</t>
  </si>
  <si>
    <t>11, 30, 38, 56</t>
  </si>
  <si>
    <t>007/2020</t>
  </si>
  <si>
    <t>Ampla Comércio de Papel e Material de Limpeza EIRELI</t>
  </si>
  <si>
    <t>26, 48, 49</t>
  </si>
  <si>
    <t>008/2020</t>
  </si>
  <si>
    <t xml:space="preserve"> Bruno Barbosa de Souza EIRELI</t>
  </si>
  <si>
    <t>2, 5, 9, 12, 22, 27, 31, 41, 45, 52</t>
  </si>
  <si>
    <t>009/2020</t>
  </si>
  <si>
    <t>Eliandro José Machado Comércio e Serviços</t>
  </si>
  <si>
    <t>010/2020</t>
  </si>
  <si>
    <t>Sanigran LTDA</t>
  </si>
  <si>
    <t>011/2020</t>
  </si>
  <si>
    <t>Suares Distribuidora de Produtos de Limpeza LTDA</t>
  </si>
  <si>
    <t>012/2020</t>
  </si>
  <si>
    <t>Liceri Comércio de Produtos em Geral LTDA</t>
  </si>
  <si>
    <t>013/2020</t>
  </si>
  <si>
    <t>Ômega Produtos e Serviços LTDA</t>
  </si>
  <si>
    <t>014/2020</t>
  </si>
  <si>
    <t xml:space="preserve"> Eremarco Comércio e Distribuição de Produtos de Limpeza</t>
  </si>
  <si>
    <t>015/2020</t>
  </si>
  <si>
    <t>Prolimp Produtos e Serviços EIRELI</t>
  </si>
  <si>
    <t>1, 3, 13, 18, 19, 29, 44</t>
  </si>
  <si>
    <t>016/2020</t>
  </si>
  <si>
    <t>PE 02/2020</t>
  </si>
  <si>
    <t>23096.032623/2019-43</t>
  </si>
  <si>
    <t>Descartáveis e Papelaria</t>
  </si>
  <si>
    <t>NK Comércio de Papeis LTDA</t>
  </si>
  <si>
    <t>017/2020</t>
  </si>
  <si>
    <t>Nogueira Nobre Comércio e Serviços LTDA</t>
  </si>
  <si>
    <t>018/2020</t>
  </si>
  <si>
    <t>Dageal - Comércio de Material de Escritório LTDA</t>
  </si>
  <si>
    <t>019/2020</t>
  </si>
  <si>
    <t xml:space="preserve"> Indústria e Comércio de Produtos de Limpeza Campinense</t>
  </si>
  <si>
    <t>12, 24, 41, 42, 43, 46, 49</t>
  </si>
  <si>
    <t>020/2020</t>
  </si>
  <si>
    <t>Comodoro Comercial e Nutrição LTDA</t>
  </si>
  <si>
    <t>021/2020</t>
  </si>
  <si>
    <t>LCMR Comércio EIRELI</t>
  </si>
  <si>
    <t>022/2020</t>
  </si>
  <si>
    <t>HC Comércio de Papelaria e Serviços EIRELI</t>
  </si>
  <si>
    <t>023/2020</t>
  </si>
  <si>
    <t>Monsaras Distribuidora e Comércio LTDA</t>
  </si>
  <si>
    <t>024/2020</t>
  </si>
  <si>
    <t>Papelaria Papel Cartaz LTDA</t>
  </si>
  <si>
    <t>025/2020</t>
  </si>
  <si>
    <t>Machado Armarinhos LTDA</t>
  </si>
  <si>
    <t>026/2020</t>
  </si>
  <si>
    <t>Graficpaper Comércio e Serviços EIRELI</t>
  </si>
  <si>
    <t>027/2020</t>
  </si>
  <si>
    <t>Vinicius Nonato da Silva 08660237471</t>
  </si>
  <si>
    <t>028/2020</t>
  </si>
  <si>
    <t>PE 05/2019</t>
  </si>
  <si>
    <t>Água Mineral</t>
  </si>
  <si>
    <t>Restaurante Universitário (Jaqueline Dantas)</t>
  </si>
  <si>
    <t>25, 34, 47, 54</t>
  </si>
  <si>
    <t>029/2020</t>
  </si>
  <si>
    <t>PE 09.2019</t>
  </si>
  <si>
    <t>Material de Consumo Laboratorial (vidrarias)</t>
  </si>
  <si>
    <t>Comitê Gestor de Laboratórios do CES         (Patrícia Almeida)</t>
  </si>
  <si>
    <t>Papelaria e Bazar Polgrymas LTDA</t>
  </si>
  <si>
    <t>4, 5, 15, 17, 20, 21, 22, 40</t>
  </si>
  <si>
    <t>030/2020</t>
  </si>
  <si>
    <t>Helio Masashi Saito e Cia LTDA</t>
  </si>
  <si>
    <t>3, 35, 37, 38</t>
  </si>
  <si>
    <t>031/2020</t>
  </si>
  <si>
    <t>PE 03/2020</t>
  </si>
  <si>
    <t>23096.002444/2020-15</t>
  </si>
  <si>
    <t>Gêneros Alimentícios</t>
  </si>
  <si>
    <t>Restaurante Universitário (Jaqueline / Carlos)</t>
  </si>
  <si>
    <t>05/2020</t>
  </si>
  <si>
    <t>José Maciel da Costa Alves</t>
  </si>
  <si>
    <t>1, 2, 3</t>
  </si>
  <si>
    <t>032/2020</t>
  </si>
  <si>
    <t>Frigorífico São Francisco LTDA</t>
  </si>
  <si>
    <t>55, 57, 58, 59, 60, 63</t>
  </si>
  <si>
    <t>CANCELADA</t>
  </si>
  <si>
    <t>033/2020</t>
  </si>
  <si>
    <t>06/2020</t>
  </si>
  <si>
    <t xml:space="preserve"> Wilton da Costa Santos</t>
  </si>
  <si>
    <t>6, 7, 8, 9, 11, 13, 15, 16, 17, 19, 20, 21, 24, 25, 28, 29, 30, 31, 32, 33, 34, 38, 40, 41, 42, 43, 44, 45, 46, 47, 49, 54, 61, 64, 68</t>
  </si>
  <si>
    <t>034/2020</t>
  </si>
  <si>
    <t>PE 04/2020</t>
  </si>
  <si>
    <t>23096.030098/2020-65</t>
  </si>
  <si>
    <t>Material de Manutenção Predial</t>
  </si>
  <si>
    <t xml:space="preserve">   Prefeitura Setorial    (Gustavo Correia)</t>
  </si>
  <si>
    <t>Wilton da Costa Santos</t>
  </si>
  <si>
    <t xml:space="preserve">1, 2, 3, 5, 14, 17, 18, 19, 35, 36, 42, 51, 62, 65, 70 </t>
  </si>
  <si>
    <t>035/2020</t>
  </si>
  <si>
    <t>Comercial Vanguardeira EIRELI</t>
  </si>
  <si>
    <t xml:space="preserve">4, 21, 22, 23, 24, 25, 40, 52, 54, 55, 57, 63, 64 </t>
  </si>
  <si>
    <t>036/2020</t>
  </si>
  <si>
    <t xml:space="preserve"> Lukauto - Comércio de Pneumárticos e Peças LTDA</t>
  </si>
  <si>
    <t>037/2020</t>
  </si>
  <si>
    <t>Zenith Distribuidora e Serviços LTDA</t>
  </si>
  <si>
    <t>038/2020</t>
  </si>
  <si>
    <t>Sul.com Atacado e Varejo LTDA</t>
  </si>
  <si>
    <t>8, 12, 13, 16, 26, 27, 28, 29, 30, 31, 32, 33, 34, 37, 38, 39</t>
  </si>
  <si>
    <t>039/2020</t>
  </si>
  <si>
    <t>Z Comércio de Aço e Ferramentas LTDA</t>
  </si>
  <si>
    <t xml:space="preserve">43, 45, 47, 48, 49, 50 </t>
  </si>
  <si>
    <t>040/2020</t>
  </si>
  <si>
    <t>PE 08/2020</t>
  </si>
  <si>
    <t>23096.041874/2020-52</t>
  </si>
  <si>
    <t>Aquisição de TVs e Acessórios</t>
  </si>
  <si>
    <t>01/2021</t>
  </si>
  <si>
    <t>The Best Produtos Eletrônicos EIRELI</t>
  </si>
  <si>
    <t>041/2020</t>
  </si>
  <si>
    <t>02/2022</t>
  </si>
  <si>
    <t>LP Comércio de Eletrônicos LTDA</t>
  </si>
  <si>
    <t>042/2020</t>
  </si>
  <si>
    <t>PE 05/2020</t>
  </si>
  <si>
    <t>23096.032046/2020-23</t>
  </si>
  <si>
    <t>03/2021</t>
  </si>
  <si>
    <t xml:space="preserve"> José Maciel da Costa Alves</t>
  </si>
  <si>
    <t>043/2020</t>
  </si>
  <si>
    <t>04/2021</t>
  </si>
  <si>
    <t>4, 5, 8, 12, 14, 16, 19, 20, 28, 29, 30, 31, 32</t>
  </si>
  <si>
    <t>044/2020</t>
  </si>
  <si>
    <t>05/2021</t>
  </si>
  <si>
    <t>Maria de Fátima Silva Nascimento</t>
  </si>
  <si>
    <t>21, 22, 23, 24, 25, 26, 27,</t>
  </si>
  <si>
    <t>085/2019</t>
  </si>
  <si>
    <t>086/2019</t>
  </si>
  <si>
    <t>087/2019</t>
  </si>
  <si>
    <t>088/2019</t>
  </si>
  <si>
    <t>089/2019</t>
  </si>
  <si>
    <t>090/2019</t>
  </si>
  <si>
    <t>091/2019</t>
  </si>
  <si>
    <t>092/2019</t>
  </si>
  <si>
    <t>093/2019</t>
  </si>
  <si>
    <t>094/2019</t>
  </si>
  <si>
    <t>095/2019</t>
  </si>
  <si>
    <t>096/2019</t>
  </si>
  <si>
    <t>097/2019</t>
  </si>
  <si>
    <t>098/2019</t>
  </si>
  <si>
    <t>099/2019</t>
  </si>
  <si>
    <t>100/2019</t>
  </si>
</sst>
</file>

<file path=xl/styles.xml><?xml version="1.0" encoding="utf-8"?>
<styleSheet xmlns="http://schemas.openxmlformats.org/spreadsheetml/2006/main">
  <numFmts count="5">
    <numFmt numFmtId="176" formatCode="_-* #,##0_-;\-* #,##0_-;_-* &quot;-&quot;_-;_-@_-"/>
    <numFmt numFmtId="177" formatCode="&quot; R$ &quot;* #,##0.00\ ;&quot;-R$ &quot;* #,##0.00\ ;&quot; R$ &quot;* \-#\ ;\ @\ "/>
    <numFmt numFmtId="178" formatCode="_-&quot;R$&quot;* #,##0_-;\-&quot;R$&quot;* #,##0_-;_-&quot;R$&quot;* &quot;-&quot;_-;_-@_-"/>
    <numFmt numFmtId="179" formatCode="_-* #,##0.00_-;\-* #,##0.00_-;_-* &quot;-&quot;??_-;_-@_-"/>
    <numFmt numFmtId="180" formatCode="mm/yy"/>
  </numFmts>
  <fonts count="30">
    <font>
      <sz val="11"/>
      <color indexed="8"/>
      <name val="Calibri"/>
      <family val="2"/>
      <charset val="0"/>
    </font>
    <font>
      <b/>
      <sz val="16"/>
      <color indexed="8"/>
      <name val="Arial"/>
      <family val="2"/>
      <charset val="0"/>
    </font>
    <font>
      <sz val="12"/>
      <color indexed="8"/>
      <name val="Arial"/>
      <family val="2"/>
      <charset val="0"/>
    </font>
    <font>
      <sz val="12"/>
      <color indexed="12"/>
      <name val="Arial"/>
      <family val="2"/>
      <charset val="0"/>
    </font>
    <font>
      <sz val="12"/>
      <color indexed="48"/>
      <name val="Arial"/>
      <family val="2"/>
      <charset val="0"/>
    </font>
    <font>
      <sz val="12"/>
      <name val="Arial"/>
      <family val="2"/>
      <charset val="0"/>
    </font>
    <font>
      <b/>
      <sz val="12"/>
      <color indexed="8"/>
      <name val="Arial"/>
      <family val="2"/>
      <charset val="0"/>
    </font>
    <font>
      <b/>
      <sz val="12"/>
      <color indexed="10"/>
      <name val="Arial"/>
      <family val="2"/>
      <charset val="0"/>
    </font>
    <font>
      <sz val="12"/>
      <color indexed="10"/>
      <name val="Arial"/>
      <family val="2"/>
      <charset val="0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indexed="12"/>
      <name val="Calibri"/>
      <family val="2"/>
      <charset val="0"/>
    </font>
    <font>
      <sz val="10"/>
      <name val="Arial"/>
      <charset val="0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0"/>
      <color theme="1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53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4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/>
      <diagonal/>
    </border>
    <border>
      <left style="thin">
        <color indexed="10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 style="medium">
        <color indexed="10"/>
      </left>
      <right style="medium">
        <color indexed="10"/>
      </right>
      <top style="medium">
        <color indexed="8"/>
      </top>
      <bottom/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10"/>
      </left>
      <right style="medium">
        <color indexed="10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medium">
        <color indexed="10"/>
      </left>
      <right style="medium">
        <color indexed="10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10"/>
      </left>
      <right style="medium">
        <color indexed="10"/>
      </right>
      <top style="hair">
        <color indexed="8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78" fontId="16" fillId="0" borderId="0" applyFill="0" applyBorder="0" applyAlignment="0" applyProtection="0"/>
    <xf numFmtId="176" fontId="16" fillId="0" borderId="0" applyFill="0" applyBorder="0" applyAlignment="0" applyProtection="0"/>
    <xf numFmtId="0" fontId="11" fillId="8" borderId="0" applyNumberFormat="0" applyBorder="0" applyAlignment="0" applyProtection="0">
      <alignment vertical="center"/>
    </xf>
    <xf numFmtId="9" fontId="16" fillId="0" borderId="0" applyFill="0" applyBorder="0" applyAlignment="0" applyProtection="0"/>
    <xf numFmtId="0" fontId="13" fillId="0" borderId="37" applyNumberFormat="0" applyFill="0" applyAlignment="0" applyProtection="0">
      <alignment vertical="center"/>
    </xf>
    <xf numFmtId="0" fontId="12" fillId="9" borderId="36" applyNumberFormat="0" applyAlignment="0" applyProtection="0">
      <alignment vertical="center"/>
    </xf>
    <xf numFmtId="179" fontId="16" fillId="0" borderId="0" applyFill="0" applyBorder="0" applyAlignment="0" applyProtection="0"/>
    <xf numFmtId="0" fontId="11" fillId="12" borderId="0" applyNumberFormat="0" applyBorder="0" applyAlignment="0" applyProtection="0">
      <alignment vertical="center"/>
    </xf>
    <xf numFmtId="177" fontId="0" fillId="0" borderId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1" fillId="15" borderId="0" applyNumberFormat="0" applyBorder="0" applyAlignment="0" applyProtection="0">
      <alignment vertical="center"/>
    </xf>
    <xf numFmtId="0" fontId="24" fillId="16" borderId="41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3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3" borderId="40" applyNumberFormat="0" applyAlignment="0" applyProtection="0">
      <alignment vertical="center"/>
    </xf>
    <xf numFmtId="0" fontId="27" fillId="28" borderId="43" applyNumberFormat="0" applyAlignment="0" applyProtection="0">
      <alignment vertical="center"/>
    </xf>
    <xf numFmtId="0" fontId="29" fillId="28" borderId="40" applyNumberFormat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3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3" fillId="3" borderId="5" xfId="11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180" fontId="3" fillId="4" borderId="8" xfId="11" applyNumberFormat="1" applyFont="1" applyFill="1" applyBorder="1" applyAlignment="1" applyProtection="1">
      <alignment horizontal="center" vertical="center"/>
    </xf>
    <xf numFmtId="49" fontId="2" fillId="4" borderId="0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180" fontId="3" fillId="3" borderId="8" xfId="11" applyNumberFormat="1" applyFont="1" applyFill="1" applyBorder="1" applyAlignment="1" applyProtection="1">
      <alignment horizontal="center" vertical="center"/>
    </xf>
    <xf numFmtId="49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180" fontId="3" fillId="4" borderId="9" xfId="11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180" fontId="3" fillId="3" borderId="0" xfId="11" applyNumberFormat="1" applyFont="1" applyFill="1" applyBorder="1" applyAlignment="1" applyProtection="1">
      <alignment horizontal="center" vertical="center"/>
    </xf>
    <xf numFmtId="180" fontId="3" fillId="4" borderId="0" xfId="11" applyNumberFormat="1" applyFont="1" applyFill="1" applyBorder="1" applyAlignment="1" applyProtection="1">
      <alignment horizontal="center" vertical="center"/>
    </xf>
    <xf numFmtId="49" fontId="3" fillId="3" borderId="0" xfId="11" applyNumberFormat="1" applyFont="1" applyFill="1" applyBorder="1" applyAlignment="1" applyProtection="1">
      <alignment horizontal="center" vertical="center"/>
    </xf>
    <xf numFmtId="49" fontId="3" fillId="4" borderId="8" xfId="11" applyNumberFormat="1" applyFont="1" applyFill="1" applyBorder="1" applyAlignment="1" applyProtection="1">
      <alignment horizontal="center" vertical="center"/>
    </xf>
    <xf numFmtId="49" fontId="3" fillId="4" borderId="0" xfId="11" applyNumberFormat="1" applyFont="1" applyFill="1" applyBorder="1" applyAlignment="1" applyProtection="1">
      <alignment horizontal="center" vertical="center"/>
    </xf>
    <xf numFmtId="49" fontId="3" fillId="4" borderId="14" xfId="11" applyNumberFormat="1" applyFont="1" applyFill="1" applyBorder="1" applyAlignment="1" applyProtection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49" fontId="3" fillId="3" borderId="8" xfId="11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3" fillId="5" borderId="8" xfId="11" applyNumberFormat="1" applyFont="1" applyFill="1" applyBorder="1" applyAlignment="1" applyProtection="1">
      <alignment horizontal="center" vertical="center"/>
    </xf>
    <xf numFmtId="49" fontId="2" fillId="5" borderId="0" xfId="0" applyNumberFormat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49" fontId="3" fillId="3" borderId="14" xfId="11" applyNumberFormat="1" applyFont="1" applyFill="1" applyBorder="1" applyAlignment="1" applyProtection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9" fontId="3" fillId="4" borderId="11" xfId="11" applyNumberFormat="1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49" fontId="3" fillId="0" borderId="8" xfId="11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49" fontId="5" fillId="0" borderId="0" xfId="11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11" applyNumberFormat="1" applyFont="1" applyFill="1" applyBorder="1" applyAlignment="1" applyProtection="1">
      <alignment horizontal="center" vertical="center"/>
    </xf>
    <xf numFmtId="49" fontId="4" fillId="4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5" fillId="0" borderId="0" xfId="11" applyNumberFormat="1" applyFont="1" applyFill="1" applyBorder="1" applyAlignment="1" applyProtection="1">
      <alignment horizontal="center" vertical="center" wrapText="1"/>
    </xf>
    <xf numFmtId="49" fontId="3" fillId="4" borderId="15" xfId="11" applyNumberFormat="1" applyFont="1" applyFill="1" applyBorder="1" applyAlignment="1" applyProtection="1">
      <alignment horizontal="center" vertical="center"/>
    </xf>
    <xf numFmtId="49" fontId="4" fillId="0" borderId="16" xfId="0" applyNumberFormat="1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49" fontId="5" fillId="0" borderId="16" xfId="11" applyNumberFormat="1" applyFont="1" applyFill="1" applyBorder="1" applyAlignment="1" applyProtection="1">
      <alignment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58" fontId="7" fillId="0" borderId="17" xfId="0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8" fillId="2" borderId="20" xfId="0" applyFont="1" applyFill="1" applyBorder="1" applyAlignment="1">
      <alignment horizontal="center" vertical="center" wrapText="1"/>
    </xf>
    <xf numFmtId="58" fontId="2" fillId="3" borderId="6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177" fontId="2" fillId="3" borderId="6" xfId="9" applyFont="1" applyFill="1" applyBorder="1" applyAlignment="1" applyProtection="1">
      <alignment horizontal="center" vertical="center" wrapText="1"/>
    </xf>
    <xf numFmtId="58" fontId="2" fillId="3" borderId="1" xfId="0" applyNumberFormat="1" applyFont="1" applyFill="1" applyBorder="1" applyAlignment="1">
      <alignment horizontal="center" vertical="center"/>
    </xf>
    <xf numFmtId="58" fontId="2" fillId="4" borderId="0" xfId="0" applyNumberFormat="1" applyFont="1" applyFill="1" applyBorder="1" applyAlignment="1">
      <alignment horizontal="center" vertical="center" wrapText="1"/>
    </xf>
    <xf numFmtId="0" fontId="8" fillId="4" borderId="22" xfId="0" applyNumberFormat="1" applyFont="1" applyFill="1" applyBorder="1" applyAlignment="1">
      <alignment horizontal="center" vertical="center" wrapText="1"/>
    </xf>
    <xf numFmtId="177" fontId="2" fillId="4" borderId="0" xfId="9" applyFont="1" applyFill="1" applyBorder="1" applyAlignment="1" applyProtection="1">
      <alignment horizontal="center" vertical="center" wrapText="1"/>
    </xf>
    <xf numFmtId="58" fontId="2" fillId="4" borderId="23" xfId="0" applyNumberFormat="1" applyFont="1" applyFill="1" applyBorder="1" applyAlignment="1">
      <alignment horizontal="center" vertical="center"/>
    </xf>
    <xf numFmtId="58" fontId="2" fillId="3" borderId="0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177" fontId="2" fillId="3" borderId="0" xfId="9" applyFont="1" applyFill="1" applyBorder="1" applyAlignment="1" applyProtection="1">
      <alignment horizontal="center" vertical="center" wrapText="1"/>
    </xf>
    <xf numFmtId="58" fontId="2" fillId="3" borderId="23" xfId="0" applyNumberFormat="1" applyFont="1" applyFill="1" applyBorder="1" applyAlignment="1">
      <alignment horizontal="center" vertical="center"/>
    </xf>
    <xf numFmtId="177" fontId="5" fillId="4" borderId="0" xfId="9" applyFont="1" applyFill="1" applyBorder="1" applyAlignment="1" applyProtection="1">
      <alignment horizontal="right" vertical="center" wrapText="1"/>
    </xf>
    <xf numFmtId="177" fontId="5" fillId="3" borderId="0" xfId="9" applyFont="1" applyFill="1" applyBorder="1" applyAlignment="1" applyProtection="1">
      <alignment horizontal="center" vertical="center" wrapText="1"/>
    </xf>
    <xf numFmtId="177" fontId="2" fillId="4" borderId="0" xfId="0" applyNumberFormat="1" applyFont="1" applyFill="1" applyAlignment="1">
      <alignment vertical="center"/>
    </xf>
    <xf numFmtId="177" fontId="5" fillId="4" borderId="0" xfId="9" applyFont="1" applyFill="1" applyBorder="1" applyAlignment="1" applyProtection="1">
      <alignment horizontal="center" vertical="center" wrapText="1"/>
    </xf>
    <xf numFmtId="58" fontId="2" fillId="3" borderId="11" xfId="0" applyNumberFormat="1" applyFont="1" applyFill="1" applyBorder="1" applyAlignment="1">
      <alignment horizontal="center" vertical="center" wrapText="1"/>
    </xf>
    <xf numFmtId="0" fontId="8" fillId="0" borderId="24" xfId="0" applyNumberFormat="1" applyFont="1" applyFill="1" applyBorder="1" applyAlignment="1">
      <alignment horizontal="center" vertical="center" wrapText="1"/>
    </xf>
    <xf numFmtId="177" fontId="2" fillId="4" borderId="13" xfId="9" applyNumberFormat="1" applyFont="1" applyFill="1" applyBorder="1" applyAlignment="1" applyProtection="1">
      <alignment horizontal="center" vertical="center" wrapText="1"/>
    </xf>
    <xf numFmtId="58" fontId="2" fillId="4" borderId="25" xfId="0" applyNumberFormat="1" applyFont="1" applyFill="1" applyBorder="1" applyAlignment="1">
      <alignment horizontal="center" vertical="center"/>
    </xf>
    <xf numFmtId="177" fontId="2" fillId="3" borderId="0" xfId="9" applyNumberFormat="1" applyFont="1" applyFill="1" applyBorder="1" applyAlignment="1" applyProtection="1">
      <alignment horizontal="center" vertical="center" wrapText="1"/>
    </xf>
    <xf numFmtId="0" fontId="8" fillId="0" borderId="22" xfId="0" applyNumberFormat="1" applyFont="1" applyFill="1" applyBorder="1" applyAlignment="1">
      <alignment horizontal="center" vertical="center" wrapText="1"/>
    </xf>
    <xf numFmtId="177" fontId="2" fillId="4" borderId="0" xfId="9" applyNumberFormat="1" applyFont="1" applyFill="1" applyBorder="1" applyAlignment="1" applyProtection="1">
      <alignment horizontal="center" vertical="center" wrapText="1"/>
    </xf>
    <xf numFmtId="177" fontId="2" fillId="4" borderId="26" xfId="9" applyNumberFormat="1" applyFont="1" applyFill="1" applyBorder="1" applyAlignment="1" applyProtection="1">
      <alignment horizontal="center" vertical="center" wrapText="1"/>
    </xf>
    <xf numFmtId="177" fontId="2" fillId="3" borderId="27" xfId="9" applyNumberFormat="1" applyFont="1" applyFill="1" applyBorder="1" applyAlignment="1" applyProtection="1">
      <alignment horizontal="center" vertical="center" wrapText="1"/>
    </xf>
    <xf numFmtId="177" fontId="2" fillId="4" borderId="28" xfId="9" applyNumberFormat="1" applyFont="1" applyFill="1" applyBorder="1" applyAlignment="1" applyProtection="1">
      <alignment horizontal="center" vertical="center" wrapText="1"/>
    </xf>
    <xf numFmtId="177" fontId="2" fillId="3" borderId="26" xfId="9" applyNumberFormat="1" applyFont="1" applyFill="1" applyBorder="1" applyAlignment="1" applyProtection="1">
      <alignment horizontal="center" vertical="center" wrapText="1"/>
    </xf>
    <xf numFmtId="177" fontId="2" fillId="4" borderId="0" xfId="9" applyNumberFormat="1" applyFont="1" applyFill="1" applyBorder="1" applyAlignment="1" applyProtection="1">
      <alignment horizontal="right" vertical="center" wrapText="1"/>
    </xf>
    <xf numFmtId="58" fontId="2" fillId="4" borderId="11" xfId="0" applyNumberFormat="1" applyFont="1" applyFill="1" applyBorder="1" applyAlignment="1">
      <alignment horizontal="center" vertical="center" wrapText="1"/>
    </xf>
    <xf numFmtId="0" fontId="8" fillId="0" borderId="29" xfId="0" applyNumberFormat="1" applyFont="1" applyFill="1" applyBorder="1" applyAlignment="1">
      <alignment horizontal="center" vertical="center" wrapText="1"/>
    </xf>
    <xf numFmtId="177" fontId="2" fillId="4" borderId="11" xfId="9" applyFont="1" applyFill="1" applyBorder="1" applyAlignment="1" applyProtection="1">
      <alignment horizontal="center" vertical="center" wrapText="1"/>
    </xf>
    <xf numFmtId="58" fontId="2" fillId="4" borderId="30" xfId="0" applyNumberFormat="1" applyFont="1" applyFill="1" applyBorder="1" applyAlignment="1">
      <alignment horizontal="center" vertical="center"/>
    </xf>
    <xf numFmtId="58" fontId="2" fillId="5" borderId="0" xfId="0" applyNumberFormat="1" applyFont="1" applyFill="1" applyBorder="1" applyAlignment="1">
      <alignment horizontal="center" vertical="center" wrapText="1"/>
    </xf>
    <xf numFmtId="0" fontId="8" fillId="5" borderId="22" xfId="0" applyNumberFormat="1" applyFont="1" applyFill="1" applyBorder="1" applyAlignment="1">
      <alignment horizontal="center" vertical="center" wrapText="1"/>
    </xf>
    <xf numFmtId="177" fontId="2" fillId="5" borderId="0" xfId="9" applyFont="1" applyFill="1" applyBorder="1" applyAlignment="1" applyProtection="1">
      <alignment horizontal="center" vertical="center" wrapText="1"/>
    </xf>
    <xf numFmtId="58" fontId="2" fillId="5" borderId="23" xfId="0" applyNumberFormat="1" applyFont="1" applyFill="1" applyBorder="1" applyAlignment="1">
      <alignment horizontal="center" vertical="center"/>
    </xf>
    <xf numFmtId="0" fontId="8" fillId="3" borderId="29" xfId="0" applyNumberFormat="1" applyFont="1" applyFill="1" applyBorder="1" applyAlignment="1">
      <alignment horizontal="center" vertical="center" wrapText="1"/>
    </xf>
    <xf numFmtId="177" fontId="2" fillId="3" borderId="11" xfId="9" applyFont="1" applyFill="1" applyBorder="1" applyAlignment="1" applyProtection="1">
      <alignment horizontal="center" vertical="center" wrapText="1"/>
    </xf>
    <xf numFmtId="58" fontId="2" fillId="3" borderId="30" xfId="0" applyNumberFormat="1" applyFont="1" applyFill="1" applyBorder="1" applyAlignment="1">
      <alignment horizontal="center" vertical="center"/>
    </xf>
    <xf numFmtId="58" fontId="5" fillId="3" borderId="0" xfId="0" applyNumberFormat="1" applyFont="1" applyFill="1" applyBorder="1" applyAlignment="1">
      <alignment horizontal="center" vertical="center" wrapText="1"/>
    </xf>
    <xf numFmtId="177" fontId="2" fillId="4" borderId="27" xfId="9" applyFont="1" applyFill="1" applyBorder="1" applyAlignment="1" applyProtection="1">
      <alignment horizontal="center" vertical="center" wrapText="1"/>
    </xf>
    <xf numFmtId="58" fontId="5" fillId="3" borderId="11" xfId="0" applyNumberFormat="1" applyFont="1" applyFill="1" applyBorder="1" applyAlignment="1">
      <alignment horizontal="center" vertical="center" wrapText="1"/>
    </xf>
    <xf numFmtId="177" fontId="5" fillId="3" borderId="11" xfId="9" applyFont="1" applyFill="1" applyBorder="1" applyAlignment="1" applyProtection="1">
      <alignment horizontal="center" vertical="center" wrapText="1"/>
    </xf>
    <xf numFmtId="0" fontId="8" fillId="0" borderId="31" xfId="0" applyNumberFormat="1" applyFont="1" applyFill="1" applyBorder="1" applyAlignment="1">
      <alignment horizontal="center" vertical="center" wrapText="1"/>
    </xf>
    <xf numFmtId="58" fontId="2" fillId="0" borderId="0" xfId="0" applyNumberFormat="1" applyFont="1" applyFill="1" applyBorder="1" applyAlignment="1">
      <alignment horizontal="center" vertical="center" wrapText="1"/>
    </xf>
    <xf numFmtId="58" fontId="2" fillId="0" borderId="32" xfId="0" applyNumberFormat="1" applyFont="1" applyFill="1" applyBorder="1" applyAlignment="1">
      <alignment horizontal="center" vertical="center" wrapText="1"/>
    </xf>
    <xf numFmtId="0" fontId="8" fillId="0" borderId="32" xfId="0" applyNumberFormat="1" applyFont="1" applyFill="1" applyBorder="1" applyAlignment="1">
      <alignment horizontal="center" vertical="center" wrapText="1"/>
    </xf>
    <xf numFmtId="177" fontId="2" fillId="0" borderId="0" xfId="9" applyFont="1" applyFill="1" applyBorder="1" applyAlignment="1" applyProtection="1">
      <alignment horizontal="center" vertical="center" wrapText="1"/>
    </xf>
    <xf numFmtId="58" fontId="2" fillId="0" borderId="23" xfId="0" applyNumberFormat="1" applyFont="1" applyBorder="1" applyAlignment="1">
      <alignment horizontal="center" vertical="center"/>
    </xf>
    <xf numFmtId="58" fontId="2" fillId="4" borderId="32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58" fontId="2" fillId="0" borderId="0" xfId="0" applyNumberFormat="1" applyFont="1" applyBorder="1" applyAlignment="1">
      <alignment horizontal="center" vertical="center"/>
    </xf>
    <xf numFmtId="58" fontId="2" fillId="4" borderId="0" xfId="0" applyNumberFormat="1" applyFont="1" applyFill="1" applyBorder="1" applyAlignment="1">
      <alignment horizontal="center" vertical="center"/>
    </xf>
    <xf numFmtId="0" fontId="8" fillId="0" borderId="33" xfId="0" applyNumberFormat="1" applyFont="1" applyFill="1" applyBorder="1" applyAlignment="1">
      <alignment horizontal="center" vertical="center" wrapText="1"/>
    </xf>
    <xf numFmtId="58" fontId="2" fillId="4" borderId="16" xfId="0" applyNumberFormat="1" applyFont="1" applyFill="1" applyBorder="1" applyAlignment="1">
      <alignment horizontal="center" vertical="center" wrapText="1"/>
    </xf>
    <xf numFmtId="58" fontId="2" fillId="4" borderId="34" xfId="0" applyNumberFormat="1" applyFont="1" applyFill="1" applyBorder="1" applyAlignment="1">
      <alignment horizontal="center" vertical="center" wrapText="1"/>
    </xf>
    <xf numFmtId="0" fontId="8" fillId="0" borderId="34" xfId="0" applyNumberFormat="1" applyFont="1" applyFill="1" applyBorder="1" applyAlignment="1">
      <alignment horizontal="center" vertical="center" wrapText="1"/>
    </xf>
    <xf numFmtId="177" fontId="2" fillId="4" borderId="16" xfId="9" applyFont="1" applyFill="1" applyBorder="1" applyAlignment="1" applyProtection="1">
      <alignment horizontal="center" vertical="center" wrapText="1"/>
    </xf>
    <xf numFmtId="58" fontId="2" fillId="4" borderId="3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Border="1"/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dxfs count="4">
    <dxf>
      <font>
        <b val="1"/>
        <i val="0"/>
        <strike val="0"/>
        <sz val="11"/>
        <color indexed="9"/>
      </font>
      <fill>
        <patternFill patternType="solid">
          <fgColor indexed="60"/>
          <bgColor indexed="10"/>
        </patternFill>
      </fill>
    </dxf>
    <dxf>
      <font>
        <b val="1"/>
        <i val="0"/>
        <strike val="0"/>
        <sz val="11"/>
        <color indexed="8"/>
      </font>
      <fill>
        <patternFill patternType="solid">
          <fgColor indexed="31"/>
          <bgColor indexed="44"/>
        </patternFill>
      </fill>
    </dxf>
    <dxf>
      <font>
        <b val="1"/>
        <i val="0"/>
        <strike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1"/>
        <i val="0"/>
        <strike val="0"/>
        <sz val="11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6D6D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6D6D"/>
      <color rgb="00CCCCFF"/>
      <color rgb="003366FF"/>
      <color rgb="000000FF"/>
      <color rgb="00FF0000"/>
      <color rgb="00EEEEEE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89"/>
  <sheetViews>
    <sheetView tabSelected="1" zoomScale="90" zoomScaleNormal="90" zoomScaleSheetLayoutView="60" workbookViewId="0">
      <pane xSplit="2" ySplit="3" topLeftCell="C4" activePane="bottomRight" state="frozen"/>
      <selection/>
      <selection pane="topRight"/>
      <selection pane="bottomLeft"/>
      <selection pane="bottomRight" activeCell="I47" sqref="I47"/>
    </sheetView>
  </sheetViews>
  <sheetFormatPr defaultColWidth="9.14285714285714" defaultRowHeight="15"/>
  <cols>
    <col min="1" max="1" width="13.7047619047619"/>
    <col min="2" max="2" width="17.5619047619048"/>
    <col min="3" max="3" width="26.5047619047619"/>
    <col min="4" max="4" width="37.4190476190476"/>
    <col min="5" max="5" width="27.9238095238095"/>
    <col min="6" max="6" width="20.7809523809524"/>
    <col min="7" max="7" width="46.847619047619"/>
    <col min="8" max="8" width="25.1333333333333"/>
    <col min="9" max="9" width="18.2380952380952"/>
    <col min="10" max="10" width="19.8285714285714"/>
    <col min="11" max="11" width="23.4857142857143"/>
    <col min="12" max="12" width="21.4190476190476"/>
    <col min="13" max="13" width="20.1333333333333"/>
    <col min="14" max="17" width="9.13333333333333"/>
    <col min="18" max="18" width="11.4190476190476"/>
    <col min="19" max="19" width="13.847619047619"/>
    <col min="20" max="20" width="15.2857142857143"/>
    <col min="21" max="22" width="13.2857142857143"/>
    <col min="23" max="23" width="18.5619047619048"/>
    <col min="24" max="16384" width="9.13333333333333"/>
  </cols>
  <sheetData>
    <row r="1" ht="42.75" customHeight="1" spans="1:2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61" t="s">
        <v>1</v>
      </c>
      <c r="L1" s="62"/>
      <c r="M1" s="62"/>
      <c r="R1" s="127"/>
      <c r="S1" s="127"/>
      <c r="T1" s="127"/>
      <c r="U1" s="127"/>
      <c r="V1" s="127"/>
      <c r="W1" s="127"/>
      <c r="X1" s="128"/>
      <c r="Y1" s="128"/>
      <c r="Z1" s="128"/>
      <c r="AA1" s="128"/>
      <c r="AB1" s="128"/>
    </row>
    <row r="2" ht="21" customHeight="1" spans="1:28">
      <c r="A2" s="2" t="s">
        <v>2</v>
      </c>
      <c r="B2" s="3" t="s">
        <v>3</v>
      </c>
      <c r="C2" s="4" t="s">
        <v>4</v>
      </c>
      <c r="D2" s="5" t="s">
        <v>5</v>
      </c>
      <c r="E2" s="5" t="s">
        <v>6</v>
      </c>
      <c r="F2" s="3" t="s">
        <v>7</v>
      </c>
      <c r="G2" s="5" t="s">
        <v>8</v>
      </c>
      <c r="H2" s="3" t="s">
        <v>9</v>
      </c>
      <c r="I2" s="5" t="s">
        <v>10</v>
      </c>
      <c r="J2" s="4" t="s">
        <v>11</v>
      </c>
      <c r="K2" s="63">
        <f ca="1">TODAY()</f>
        <v>44236</v>
      </c>
      <c r="L2" s="64" t="s">
        <v>12</v>
      </c>
      <c r="M2" s="65" t="s">
        <v>13</v>
      </c>
      <c r="N2" s="66"/>
      <c r="R2" s="129"/>
      <c r="S2" s="129"/>
      <c r="T2" s="129"/>
      <c r="U2" s="129"/>
      <c r="V2" s="129"/>
      <c r="W2" s="129"/>
      <c r="X2" s="128"/>
      <c r="Y2" s="128"/>
      <c r="Z2" s="128"/>
      <c r="AA2" s="128"/>
      <c r="AB2" s="128"/>
    </row>
    <row r="3" ht="41.25" customHeight="1" spans="1:28">
      <c r="A3" s="2"/>
      <c r="B3" s="3"/>
      <c r="C3" s="4"/>
      <c r="D3" s="5"/>
      <c r="E3" s="5"/>
      <c r="F3" s="3"/>
      <c r="G3" s="5"/>
      <c r="H3" s="3"/>
      <c r="I3" s="5"/>
      <c r="J3" s="4"/>
      <c r="K3" s="67" t="s">
        <v>14</v>
      </c>
      <c r="L3" s="64"/>
      <c r="M3" s="65"/>
      <c r="N3" s="66"/>
      <c r="R3" s="129"/>
      <c r="S3" s="129"/>
      <c r="T3" s="129"/>
      <c r="U3" s="129"/>
      <c r="V3" s="129"/>
      <c r="W3" s="129"/>
      <c r="X3" s="128"/>
      <c r="Y3" s="128"/>
      <c r="Z3" s="128"/>
      <c r="AA3" s="128"/>
      <c r="AB3" s="128"/>
    </row>
    <row r="4" ht="30" customHeight="1" spans="1:28">
      <c r="A4" s="6" t="s">
        <v>15</v>
      </c>
      <c r="B4" s="7" t="s">
        <v>16</v>
      </c>
      <c r="C4" s="8" t="s">
        <v>17</v>
      </c>
      <c r="D4" s="9" t="s">
        <v>18</v>
      </c>
      <c r="E4" s="9" t="s">
        <v>19</v>
      </c>
      <c r="F4" s="10" t="s">
        <v>20</v>
      </c>
      <c r="G4" s="11" t="s">
        <v>21</v>
      </c>
      <c r="H4" s="12" t="s">
        <v>22</v>
      </c>
      <c r="I4" s="68">
        <v>43980</v>
      </c>
      <c r="J4" s="68">
        <v>44345</v>
      </c>
      <c r="K4" s="69">
        <f ca="1" t="shared" ref="K4:K63" si="0">IF(DAYS360($K$2,J4)&lt;0,0,DAYS360($K$2,J4))</f>
        <v>110</v>
      </c>
      <c r="L4" s="70">
        <v>43091.17</v>
      </c>
      <c r="M4" s="71">
        <v>44019</v>
      </c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</row>
    <row r="5" ht="30" customHeight="1" spans="1:28">
      <c r="A5" s="13" t="s">
        <v>23</v>
      </c>
      <c r="B5" s="7"/>
      <c r="C5" s="8"/>
      <c r="D5" s="8"/>
      <c r="E5" s="8"/>
      <c r="F5" s="14" t="s">
        <v>20</v>
      </c>
      <c r="G5" s="15" t="s">
        <v>24</v>
      </c>
      <c r="H5" s="15" t="s">
        <v>25</v>
      </c>
      <c r="I5" s="72">
        <v>43980</v>
      </c>
      <c r="J5" s="72">
        <v>44345</v>
      </c>
      <c r="K5" s="73">
        <f ca="1" t="shared" si="0"/>
        <v>110</v>
      </c>
      <c r="L5" s="74">
        <v>11305.96</v>
      </c>
      <c r="M5" s="75">
        <v>44019</v>
      </c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</row>
    <row r="6" ht="30" customHeight="1" spans="1:28">
      <c r="A6" s="16" t="s">
        <v>26</v>
      </c>
      <c r="B6" s="7"/>
      <c r="C6" s="8"/>
      <c r="D6" s="8"/>
      <c r="E6" s="8"/>
      <c r="F6" s="17" t="s">
        <v>20</v>
      </c>
      <c r="G6" s="18" t="s">
        <v>27</v>
      </c>
      <c r="H6" s="18">
        <v>43</v>
      </c>
      <c r="I6" s="76">
        <v>43980</v>
      </c>
      <c r="J6" s="76">
        <v>44345</v>
      </c>
      <c r="K6" s="77">
        <f ca="1" t="shared" si="0"/>
        <v>110</v>
      </c>
      <c r="L6" s="78">
        <v>7809</v>
      </c>
      <c r="M6" s="79">
        <v>44019</v>
      </c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</row>
    <row r="7" ht="30" customHeight="1" spans="1:28">
      <c r="A7" s="13" t="s">
        <v>28</v>
      </c>
      <c r="B7" s="7"/>
      <c r="C7" s="8"/>
      <c r="D7" s="8"/>
      <c r="E7" s="8"/>
      <c r="F7" s="14" t="s">
        <v>20</v>
      </c>
      <c r="G7" s="15" t="s">
        <v>29</v>
      </c>
      <c r="H7" s="15" t="s">
        <v>30</v>
      </c>
      <c r="I7" s="72">
        <v>43980</v>
      </c>
      <c r="J7" s="72">
        <v>44345</v>
      </c>
      <c r="K7" s="73">
        <f ca="1" t="shared" si="0"/>
        <v>110</v>
      </c>
      <c r="L7" s="80">
        <v>34454.19</v>
      </c>
      <c r="M7" s="75">
        <v>44019</v>
      </c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</row>
    <row r="8" ht="30" customHeight="1" spans="1:28">
      <c r="A8" s="16" t="s">
        <v>31</v>
      </c>
      <c r="B8" s="7"/>
      <c r="C8" s="8"/>
      <c r="D8" s="8"/>
      <c r="E8" s="8"/>
      <c r="F8" s="17" t="s">
        <v>20</v>
      </c>
      <c r="G8" s="19" t="s">
        <v>32</v>
      </c>
      <c r="H8" s="19">
        <v>50</v>
      </c>
      <c r="I8" s="76">
        <v>43980</v>
      </c>
      <c r="J8" s="76">
        <v>44345</v>
      </c>
      <c r="K8" s="77">
        <f ca="1" t="shared" si="0"/>
        <v>110</v>
      </c>
      <c r="L8" s="81">
        <v>3989.4</v>
      </c>
      <c r="M8" s="79">
        <v>44019</v>
      </c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</row>
    <row r="9" ht="30" customHeight="1" spans="1:28">
      <c r="A9" s="13" t="s">
        <v>33</v>
      </c>
      <c r="B9" s="7"/>
      <c r="C9" s="8"/>
      <c r="D9" s="8"/>
      <c r="E9" s="8"/>
      <c r="F9" s="14" t="s">
        <v>20</v>
      </c>
      <c r="G9" s="15" t="s">
        <v>34</v>
      </c>
      <c r="H9" s="20" t="s">
        <v>35</v>
      </c>
      <c r="I9" s="72">
        <v>43980</v>
      </c>
      <c r="J9" s="72">
        <v>44345</v>
      </c>
      <c r="K9" s="73">
        <f ca="1" t="shared" si="0"/>
        <v>110</v>
      </c>
      <c r="L9" s="74">
        <v>4367.2</v>
      </c>
      <c r="M9" s="75">
        <v>44019</v>
      </c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</row>
    <row r="10" ht="30" customHeight="1" spans="1:28">
      <c r="A10" s="16" t="s">
        <v>36</v>
      </c>
      <c r="B10" s="7"/>
      <c r="C10" s="8"/>
      <c r="D10" s="8"/>
      <c r="E10" s="8"/>
      <c r="F10" s="17" t="s">
        <v>20</v>
      </c>
      <c r="G10" s="18" t="s">
        <v>37</v>
      </c>
      <c r="H10" s="18" t="s">
        <v>38</v>
      </c>
      <c r="I10" s="76">
        <v>43980</v>
      </c>
      <c r="J10" s="76">
        <v>44345</v>
      </c>
      <c r="K10" s="77">
        <f ca="1" t="shared" si="0"/>
        <v>110</v>
      </c>
      <c r="L10" s="78">
        <v>14207.7</v>
      </c>
      <c r="M10" s="79">
        <v>44019</v>
      </c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</row>
    <row r="11" ht="30" customHeight="1" spans="1:28">
      <c r="A11" s="13" t="s">
        <v>39</v>
      </c>
      <c r="B11" s="7"/>
      <c r="C11" s="8"/>
      <c r="D11" s="8"/>
      <c r="E11" s="8"/>
      <c r="F11" s="14" t="s">
        <v>20</v>
      </c>
      <c r="G11" s="15" t="s">
        <v>40</v>
      </c>
      <c r="H11" s="15" t="s">
        <v>41</v>
      </c>
      <c r="I11" s="72">
        <v>43980</v>
      </c>
      <c r="J11" s="72">
        <v>44345</v>
      </c>
      <c r="K11" s="73">
        <f ca="1" t="shared" si="0"/>
        <v>110</v>
      </c>
      <c r="L11" s="74">
        <v>60834.39</v>
      </c>
      <c r="M11" s="75">
        <v>44019</v>
      </c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</row>
    <row r="12" ht="30" customHeight="1" spans="1:28">
      <c r="A12" s="16" t="s">
        <v>42</v>
      </c>
      <c r="B12" s="7"/>
      <c r="C12" s="8"/>
      <c r="D12" s="8"/>
      <c r="E12" s="8"/>
      <c r="F12" s="17" t="s">
        <v>20</v>
      </c>
      <c r="G12" s="19" t="s">
        <v>43</v>
      </c>
      <c r="H12" s="19">
        <v>36</v>
      </c>
      <c r="I12" s="76">
        <v>43980</v>
      </c>
      <c r="J12" s="76">
        <v>44345</v>
      </c>
      <c r="K12" s="77">
        <f ca="1" t="shared" si="0"/>
        <v>110</v>
      </c>
      <c r="L12" s="81">
        <v>2765.1</v>
      </c>
      <c r="M12" s="79">
        <v>44019</v>
      </c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</row>
    <row r="13" ht="30" customHeight="1" spans="1:28">
      <c r="A13" s="13" t="s">
        <v>44</v>
      </c>
      <c r="B13" s="7"/>
      <c r="C13" s="8"/>
      <c r="D13" s="8"/>
      <c r="E13" s="8"/>
      <c r="F13" s="14" t="s">
        <v>20</v>
      </c>
      <c r="G13" s="15" t="s">
        <v>45</v>
      </c>
      <c r="H13" s="15">
        <v>14.37</v>
      </c>
      <c r="I13" s="72">
        <v>43980</v>
      </c>
      <c r="J13" s="72">
        <v>44345</v>
      </c>
      <c r="K13" s="73">
        <f ca="1" t="shared" si="0"/>
        <v>110</v>
      </c>
      <c r="L13" s="82">
        <v>12046.56</v>
      </c>
      <c r="M13" s="75">
        <v>44019</v>
      </c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</row>
    <row r="14" ht="30" customHeight="1" spans="1:28">
      <c r="A14" s="16" t="s">
        <v>46</v>
      </c>
      <c r="B14" s="7"/>
      <c r="C14" s="8"/>
      <c r="D14" s="8"/>
      <c r="E14" s="8"/>
      <c r="F14" s="17" t="s">
        <v>20</v>
      </c>
      <c r="G14" s="18" t="s">
        <v>47</v>
      </c>
      <c r="H14" s="18">
        <v>16</v>
      </c>
      <c r="I14" s="76">
        <v>43980</v>
      </c>
      <c r="J14" s="76">
        <v>44345</v>
      </c>
      <c r="K14" s="77">
        <f ca="1" t="shared" si="0"/>
        <v>110</v>
      </c>
      <c r="L14" s="78">
        <v>10354</v>
      </c>
      <c r="M14" s="79">
        <v>44019</v>
      </c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</row>
    <row r="15" ht="30" customHeight="1" spans="1:28">
      <c r="A15" s="13" t="s">
        <v>48</v>
      </c>
      <c r="B15" s="7"/>
      <c r="C15" s="8"/>
      <c r="D15" s="8"/>
      <c r="E15" s="8"/>
      <c r="F15" s="14" t="s">
        <v>20</v>
      </c>
      <c r="G15" s="20" t="s">
        <v>49</v>
      </c>
      <c r="H15" s="20">
        <v>51</v>
      </c>
      <c r="I15" s="72">
        <v>43980</v>
      </c>
      <c r="J15" s="72">
        <v>44345</v>
      </c>
      <c r="K15" s="73">
        <f ca="1" t="shared" si="0"/>
        <v>110</v>
      </c>
      <c r="L15" s="83">
        <v>10740.08</v>
      </c>
      <c r="M15" s="75">
        <v>44019</v>
      </c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</row>
    <row r="16" ht="30" customHeight="1" spans="1:28">
      <c r="A16" s="16" t="s">
        <v>50</v>
      </c>
      <c r="B16" s="7"/>
      <c r="C16" s="8"/>
      <c r="D16" s="8"/>
      <c r="E16" s="8"/>
      <c r="F16" s="17" t="s">
        <v>20</v>
      </c>
      <c r="G16" s="18" t="s">
        <v>51</v>
      </c>
      <c r="H16" s="18">
        <v>28.58</v>
      </c>
      <c r="I16" s="76">
        <v>43980</v>
      </c>
      <c r="J16" s="76">
        <v>44345</v>
      </c>
      <c r="K16" s="77">
        <f ca="1" t="shared" si="0"/>
        <v>110</v>
      </c>
      <c r="L16" s="78">
        <v>529.8</v>
      </c>
      <c r="M16" s="79">
        <v>44019</v>
      </c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</row>
    <row r="17" ht="30" customHeight="1" spans="1:28">
      <c r="A17" s="13" t="s">
        <v>52</v>
      </c>
      <c r="B17" s="7"/>
      <c r="C17" s="8"/>
      <c r="D17" s="8"/>
      <c r="E17" s="8"/>
      <c r="F17" s="14" t="s">
        <v>20</v>
      </c>
      <c r="G17" s="15" t="s">
        <v>53</v>
      </c>
      <c r="H17" s="15">
        <v>33</v>
      </c>
      <c r="I17" s="72">
        <v>43980</v>
      </c>
      <c r="J17" s="72">
        <v>44345</v>
      </c>
      <c r="K17" s="73">
        <f ca="1" t="shared" si="0"/>
        <v>110</v>
      </c>
      <c r="L17" s="74">
        <v>932.96</v>
      </c>
      <c r="M17" s="75">
        <v>44019</v>
      </c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</row>
    <row r="18" ht="30" customHeight="1" spans="1:28">
      <c r="A18" s="16" t="s">
        <v>54</v>
      </c>
      <c r="B18" s="7"/>
      <c r="C18" s="8"/>
      <c r="D18" s="8"/>
      <c r="E18" s="8"/>
      <c r="F18" s="17" t="s">
        <v>20</v>
      </c>
      <c r="G18" s="18" t="s">
        <v>55</v>
      </c>
      <c r="H18" s="18" t="s">
        <v>56</v>
      </c>
      <c r="I18" s="84">
        <v>43980</v>
      </c>
      <c r="J18" s="84">
        <v>44345</v>
      </c>
      <c r="K18" s="77">
        <f ca="1" t="shared" si="0"/>
        <v>110</v>
      </c>
      <c r="L18" s="78">
        <v>78339.92</v>
      </c>
      <c r="M18" s="79">
        <v>44019</v>
      </c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</row>
    <row r="19" ht="30" customHeight="1" spans="1:28">
      <c r="A19" s="21" t="s">
        <v>57</v>
      </c>
      <c r="B19" s="22" t="s">
        <v>58</v>
      </c>
      <c r="C19" s="23" t="s">
        <v>59</v>
      </c>
      <c r="D19" s="24" t="s">
        <v>60</v>
      </c>
      <c r="E19" s="24" t="s">
        <v>19</v>
      </c>
      <c r="F19" s="25" t="s">
        <v>20</v>
      </c>
      <c r="G19" s="26" t="s">
        <v>61</v>
      </c>
      <c r="H19" s="26">
        <v>48</v>
      </c>
      <c r="I19" s="72">
        <v>43980</v>
      </c>
      <c r="J19" s="72">
        <v>44345</v>
      </c>
      <c r="K19" s="85">
        <f ca="1" t="shared" si="0"/>
        <v>110</v>
      </c>
      <c r="L19" s="86">
        <v>37445.76</v>
      </c>
      <c r="M19" s="87">
        <v>44019</v>
      </c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</row>
    <row r="20" ht="30" customHeight="1" spans="1:28">
      <c r="A20" s="27" t="s">
        <v>62</v>
      </c>
      <c r="B20" s="22"/>
      <c r="C20" s="23"/>
      <c r="D20" s="23"/>
      <c r="E20" s="23"/>
      <c r="F20" s="17" t="s">
        <v>20</v>
      </c>
      <c r="G20" s="18" t="s">
        <v>63</v>
      </c>
      <c r="H20" s="18">
        <v>18.36</v>
      </c>
      <c r="I20" s="76">
        <v>43980</v>
      </c>
      <c r="J20" s="76">
        <v>44345</v>
      </c>
      <c r="K20" s="77">
        <f ca="1" t="shared" si="0"/>
        <v>110</v>
      </c>
      <c r="L20" s="88">
        <v>4593.34</v>
      </c>
      <c r="M20" s="79">
        <v>44019</v>
      </c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</row>
    <row r="21" ht="30" customHeight="1" spans="1:28">
      <c r="A21" s="28" t="s">
        <v>64</v>
      </c>
      <c r="B21" s="22"/>
      <c r="C21" s="23"/>
      <c r="D21" s="23"/>
      <c r="E21" s="23"/>
      <c r="F21" s="14" t="s">
        <v>20</v>
      </c>
      <c r="G21" s="15" t="s">
        <v>65</v>
      </c>
      <c r="H21" s="15">
        <v>32</v>
      </c>
      <c r="I21" s="72">
        <v>43980</v>
      </c>
      <c r="J21" s="72">
        <v>44345</v>
      </c>
      <c r="K21" s="89">
        <f ca="1" t="shared" si="0"/>
        <v>110</v>
      </c>
      <c r="L21" s="90">
        <v>720</v>
      </c>
      <c r="M21" s="75">
        <v>44019</v>
      </c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</row>
    <row r="22" ht="30" customHeight="1" spans="1:28">
      <c r="A22" s="29" t="s">
        <v>66</v>
      </c>
      <c r="B22" s="22"/>
      <c r="C22" s="23"/>
      <c r="D22" s="23"/>
      <c r="E22" s="23"/>
      <c r="F22" s="17" t="s">
        <v>20</v>
      </c>
      <c r="G22" s="18" t="s">
        <v>67</v>
      </c>
      <c r="H22" s="18" t="s">
        <v>68</v>
      </c>
      <c r="I22" s="76">
        <v>43980</v>
      </c>
      <c r="J22" s="76">
        <v>44345</v>
      </c>
      <c r="K22" s="77">
        <f ca="1" t="shared" si="0"/>
        <v>110</v>
      </c>
      <c r="L22" s="88">
        <v>77734.3</v>
      </c>
      <c r="M22" s="79">
        <v>44019</v>
      </c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</row>
    <row r="23" ht="30.65" customHeight="1" spans="1:28">
      <c r="A23" s="28" t="s">
        <v>69</v>
      </c>
      <c r="B23" s="22"/>
      <c r="C23" s="23"/>
      <c r="D23" s="23"/>
      <c r="E23" s="23"/>
      <c r="F23" s="14" t="s">
        <v>20</v>
      </c>
      <c r="G23" s="15" t="s">
        <v>70</v>
      </c>
      <c r="H23" s="15">
        <v>30</v>
      </c>
      <c r="I23" s="72">
        <v>43980</v>
      </c>
      <c r="J23" s="72">
        <v>44345</v>
      </c>
      <c r="K23" s="89">
        <f ca="1" t="shared" si="0"/>
        <v>110</v>
      </c>
      <c r="L23" s="91">
        <v>38160</v>
      </c>
      <c r="M23" s="75">
        <v>44019</v>
      </c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</row>
    <row r="24" ht="30" customHeight="1" spans="1:28">
      <c r="A24" s="27" t="s">
        <v>71</v>
      </c>
      <c r="B24" s="22"/>
      <c r="C24" s="23"/>
      <c r="D24" s="23"/>
      <c r="E24" s="23"/>
      <c r="F24" s="17" t="s">
        <v>20</v>
      </c>
      <c r="G24" s="18" t="s">
        <v>72</v>
      </c>
      <c r="H24" s="18">
        <v>11</v>
      </c>
      <c r="I24" s="76">
        <v>43980</v>
      </c>
      <c r="J24" s="76">
        <v>44345</v>
      </c>
      <c r="K24" s="77">
        <f ca="1" t="shared" si="0"/>
        <v>110</v>
      </c>
      <c r="L24" s="92">
        <v>46971.25</v>
      </c>
      <c r="M24" s="79">
        <v>44019</v>
      </c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</row>
    <row r="25" ht="30.65" customHeight="1" spans="1:28">
      <c r="A25" s="28" t="s">
        <v>73</v>
      </c>
      <c r="B25" s="22"/>
      <c r="C25" s="23"/>
      <c r="D25" s="23"/>
      <c r="E25" s="23"/>
      <c r="F25" s="14" t="s">
        <v>20</v>
      </c>
      <c r="G25" s="15" t="s">
        <v>74</v>
      </c>
      <c r="H25" s="15">
        <v>10</v>
      </c>
      <c r="I25" s="72">
        <v>43980</v>
      </c>
      <c r="J25" s="72">
        <v>44345</v>
      </c>
      <c r="K25" s="89">
        <f ca="1" t="shared" si="0"/>
        <v>110</v>
      </c>
      <c r="L25" s="93">
        <v>1991.21</v>
      </c>
      <c r="M25" s="75">
        <v>44019</v>
      </c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</row>
    <row r="26" ht="31" customHeight="1" spans="1:28">
      <c r="A26" s="29" t="s">
        <v>75</v>
      </c>
      <c r="B26" s="22"/>
      <c r="C26" s="23"/>
      <c r="D26" s="23"/>
      <c r="E26" s="23"/>
      <c r="F26" s="17" t="s">
        <v>20</v>
      </c>
      <c r="G26" s="18" t="s">
        <v>76</v>
      </c>
      <c r="H26" s="18">
        <v>29</v>
      </c>
      <c r="I26" s="76">
        <v>43980</v>
      </c>
      <c r="J26" s="76">
        <v>44345</v>
      </c>
      <c r="K26" s="77">
        <f ca="1" t="shared" si="0"/>
        <v>110</v>
      </c>
      <c r="L26" s="94">
        <v>150096</v>
      </c>
      <c r="M26" s="79">
        <v>44019</v>
      </c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</row>
    <row r="27" ht="31" customHeight="1" spans="1:28">
      <c r="A27" s="28" t="s">
        <v>77</v>
      </c>
      <c r="B27" s="22"/>
      <c r="C27" s="23"/>
      <c r="D27" s="23"/>
      <c r="E27" s="23"/>
      <c r="F27" s="14" t="s">
        <v>20</v>
      </c>
      <c r="G27" s="15" t="s">
        <v>78</v>
      </c>
      <c r="H27" s="15">
        <v>26.27</v>
      </c>
      <c r="I27" s="72">
        <v>43980</v>
      </c>
      <c r="J27" s="72">
        <v>44345</v>
      </c>
      <c r="K27" s="89">
        <f ca="1" t="shared" si="0"/>
        <v>110</v>
      </c>
      <c r="L27" s="91">
        <v>7355.1</v>
      </c>
      <c r="M27" s="75">
        <v>44019</v>
      </c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</row>
    <row r="28" ht="30" customHeight="1" spans="1:28">
      <c r="A28" s="16" t="s">
        <v>79</v>
      </c>
      <c r="B28" s="22"/>
      <c r="C28" s="23"/>
      <c r="D28" s="23"/>
      <c r="E28" s="23"/>
      <c r="F28" s="17" t="s">
        <v>20</v>
      </c>
      <c r="G28" s="18" t="s">
        <v>80</v>
      </c>
      <c r="H28" s="18">
        <v>8.28</v>
      </c>
      <c r="I28" s="76">
        <v>43980</v>
      </c>
      <c r="J28" s="76">
        <v>44345</v>
      </c>
      <c r="K28" s="77">
        <f ca="1" t="shared" si="0"/>
        <v>110</v>
      </c>
      <c r="L28" s="92">
        <v>1563.56</v>
      </c>
      <c r="M28" s="79">
        <v>44019</v>
      </c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</row>
    <row r="29" ht="30" customHeight="1" spans="1:28">
      <c r="A29" s="30" t="s">
        <v>81</v>
      </c>
      <c r="B29" s="22"/>
      <c r="C29" s="23"/>
      <c r="D29" s="23"/>
      <c r="E29" s="23"/>
      <c r="F29" s="14" t="s">
        <v>20</v>
      </c>
      <c r="G29" s="15" t="s">
        <v>82</v>
      </c>
      <c r="H29" s="15">
        <v>31.53</v>
      </c>
      <c r="I29" s="72">
        <v>43980</v>
      </c>
      <c r="J29" s="72">
        <v>44345</v>
      </c>
      <c r="K29" s="89">
        <f ca="1" t="shared" si="0"/>
        <v>110</v>
      </c>
      <c r="L29" s="95">
        <v>6913.25</v>
      </c>
      <c r="M29" s="75">
        <v>44019</v>
      </c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</row>
    <row r="30" ht="30" customHeight="1" spans="1:28">
      <c r="A30" s="29" t="s">
        <v>83</v>
      </c>
      <c r="B30" s="22"/>
      <c r="C30" s="23"/>
      <c r="D30" s="23"/>
      <c r="E30" s="23"/>
      <c r="F30" s="17" t="s">
        <v>20</v>
      </c>
      <c r="G30" s="18" t="s">
        <v>84</v>
      </c>
      <c r="H30" s="18">
        <v>7.39</v>
      </c>
      <c r="I30" s="76">
        <v>43980</v>
      </c>
      <c r="J30" s="76">
        <v>44345</v>
      </c>
      <c r="K30" s="77">
        <f ca="1" t="shared" si="0"/>
        <v>110</v>
      </c>
      <c r="L30" s="88">
        <v>9344.05</v>
      </c>
      <c r="M30" s="79">
        <v>44019</v>
      </c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</row>
    <row r="31" ht="30" customHeight="1" spans="1:28">
      <c r="A31" s="31" t="s">
        <v>85</v>
      </c>
      <c r="B31" s="22" t="s">
        <v>86</v>
      </c>
      <c r="C31" s="23"/>
      <c r="D31" s="24" t="s">
        <v>87</v>
      </c>
      <c r="E31" s="24" t="s">
        <v>88</v>
      </c>
      <c r="F31" s="14" t="s">
        <v>20</v>
      </c>
      <c r="G31" s="15" t="s">
        <v>55</v>
      </c>
      <c r="H31" s="15" t="s">
        <v>89</v>
      </c>
      <c r="I31" s="72">
        <v>43980</v>
      </c>
      <c r="J31" s="72">
        <v>44345</v>
      </c>
      <c r="K31" s="89">
        <f ca="1" t="shared" si="0"/>
        <v>110</v>
      </c>
      <c r="L31" s="90">
        <v>91517.97</v>
      </c>
      <c r="M31" s="75">
        <v>44019</v>
      </c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</row>
    <row r="32" ht="30" customHeight="1" spans="1:28">
      <c r="A32" s="29" t="s">
        <v>90</v>
      </c>
      <c r="B32" s="22" t="s">
        <v>91</v>
      </c>
      <c r="C32" s="23"/>
      <c r="D32" s="24" t="s">
        <v>92</v>
      </c>
      <c r="E32" s="24" t="s">
        <v>93</v>
      </c>
      <c r="F32" s="17" t="s">
        <v>20</v>
      </c>
      <c r="G32" s="18" t="s">
        <v>94</v>
      </c>
      <c r="H32" s="18" t="s">
        <v>95</v>
      </c>
      <c r="I32" s="76">
        <v>43980</v>
      </c>
      <c r="J32" s="76">
        <v>44345</v>
      </c>
      <c r="K32" s="77">
        <f ca="1" t="shared" si="0"/>
        <v>110</v>
      </c>
      <c r="L32" s="78">
        <v>26266.49</v>
      </c>
      <c r="M32" s="79">
        <v>44019</v>
      </c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</row>
    <row r="33" ht="30" customHeight="1" spans="1:28">
      <c r="A33" s="32" t="s">
        <v>96</v>
      </c>
      <c r="B33" s="22"/>
      <c r="C33" s="23"/>
      <c r="D33" s="24"/>
      <c r="E33" s="24"/>
      <c r="F33" s="33" t="s">
        <v>20</v>
      </c>
      <c r="G33" s="34" t="s">
        <v>97</v>
      </c>
      <c r="H33" s="34" t="s">
        <v>98</v>
      </c>
      <c r="I33" s="96">
        <v>43980</v>
      </c>
      <c r="J33" s="96">
        <v>44345</v>
      </c>
      <c r="K33" s="97">
        <f ca="1" t="shared" si="0"/>
        <v>110</v>
      </c>
      <c r="L33" s="98">
        <v>11102.11</v>
      </c>
      <c r="M33" s="99">
        <v>44019</v>
      </c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</row>
    <row r="34" ht="30.65" customHeight="1" spans="1:28">
      <c r="A34" s="35" t="s">
        <v>99</v>
      </c>
      <c r="B34" s="36" t="s">
        <v>100</v>
      </c>
      <c r="C34" s="37" t="s">
        <v>101</v>
      </c>
      <c r="D34" s="23" t="s">
        <v>102</v>
      </c>
      <c r="E34" s="23" t="s">
        <v>103</v>
      </c>
      <c r="F34" s="17" t="s">
        <v>104</v>
      </c>
      <c r="G34" s="18" t="s">
        <v>105</v>
      </c>
      <c r="H34" s="18" t="s">
        <v>106</v>
      </c>
      <c r="I34" s="76">
        <v>44084</v>
      </c>
      <c r="J34" s="76">
        <v>44449</v>
      </c>
      <c r="K34" s="77">
        <f ca="1" t="shared" si="0"/>
        <v>211</v>
      </c>
      <c r="L34" s="78">
        <v>23880</v>
      </c>
      <c r="M34" s="79">
        <v>44130</v>
      </c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</row>
    <row r="35" ht="30.65" customHeight="1" spans="1:28">
      <c r="A35" s="38" t="s">
        <v>107</v>
      </c>
      <c r="B35" s="36"/>
      <c r="C35" s="37"/>
      <c r="D35" s="23"/>
      <c r="E35" s="23"/>
      <c r="F35" s="39" t="s">
        <v>20</v>
      </c>
      <c r="G35" s="40" t="s">
        <v>108</v>
      </c>
      <c r="H35" s="40" t="s">
        <v>109</v>
      </c>
      <c r="I35" s="100" t="s">
        <v>20</v>
      </c>
      <c r="J35" s="100" t="s">
        <v>20</v>
      </c>
      <c r="K35" s="101" t="e">
        <f ca="1" t="shared" si="0"/>
        <v>#VALUE!</v>
      </c>
      <c r="L35" s="102">
        <v>194055.1</v>
      </c>
      <c r="M35" s="103" t="s">
        <v>110</v>
      </c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</row>
    <row r="36" ht="75.45" customHeight="1" spans="1:28">
      <c r="A36" s="41" t="s">
        <v>111</v>
      </c>
      <c r="B36" s="36"/>
      <c r="C36" s="37"/>
      <c r="D36" s="23"/>
      <c r="E36" s="23"/>
      <c r="F36" s="42" t="s">
        <v>112</v>
      </c>
      <c r="G36" s="43" t="s">
        <v>113</v>
      </c>
      <c r="H36" s="43" t="s">
        <v>114</v>
      </c>
      <c r="I36" s="84">
        <v>44084</v>
      </c>
      <c r="J36" s="84">
        <v>44449</v>
      </c>
      <c r="K36" s="104">
        <f ca="1" t="shared" si="0"/>
        <v>211</v>
      </c>
      <c r="L36" s="105">
        <v>120629.01</v>
      </c>
      <c r="M36" s="106">
        <v>44130</v>
      </c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</row>
    <row r="37" ht="33" customHeight="1" spans="1:28">
      <c r="A37" s="30" t="s">
        <v>115</v>
      </c>
      <c r="B37" s="36" t="s">
        <v>116</v>
      </c>
      <c r="C37" s="37" t="s">
        <v>117</v>
      </c>
      <c r="D37" s="23" t="s">
        <v>118</v>
      </c>
      <c r="E37" s="23" t="s">
        <v>119</v>
      </c>
      <c r="F37" s="14" t="s">
        <v>20</v>
      </c>
      <c r="G37" s="15" t="s">
        <v>120</v>
      </c>
      <c r="H37" s="15" t="s">
        <v>121</v>
      </c>
      <c r="I37" s="72">
        <v>44131</v>
      </c>
      <c r="J37" s="72">
        <v>44496</v>
      </c>
      <c r="K37" s="89">
        <f ca="1" t="shared" si="0"/>
        <v>258</v>
      </c>
      <c r="L37" s="74">
        <v>11682.82</v>
      </c>
      <c r="M37" s="75">
        <v>44144</v>
      </c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</row>
    <row r="38" ht="30" customHeight="1" spans="1:28">
      <c r="A38" s="29" t="s">
        <v>122</v>
      </c>
      <c r="B38" s="36"/>
      <c r="C38" s="37"/>
      <c r="D38" s="23"/>
      <c r="E38" s="23"/>
      <c r="F38" s="17" t="s">
        <v>20</v>
      </c>
      <c r="G38" s="19" t="s">
        <v>123</v>
      </c>
      <c r="H38" s="18" t="s">
        <v>124</v>
      </c>
      <c r="I38" s="107">
        <v>44131</v>
      </c>
      <c r="J38" s="76">
        <v>44496</v>
      </c>
      <c r="K38" s="77">
        <f ca="1" t="shared" si="0"/>
        <v>258</v>
      </c>
      <c r="L38" s="81">
        <v>6199.07</v>
      </c>
      <c r="M38" s="79">
        <v>44144</v>
      </c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</row>
    <row r="39" ht="30" customHeight="1" spans="1:28">
      <c r="A39" s="30" t="s">
        <v>125</v>
      </c>
      <c r="B39" s="36"/>
      <c r="C39" s="37"/>
      <c r="D39" s="23"/>
      <c r="E39" s="23"/>
      <c r="F39" s="14" t="s">
        <v>20</v>
      </c>
      <c r="G39" s="15" t="s">
        <v>126</v>
      </c>
      <c r="H39" s="15">
        <v>44.46</v>
      </c>
      <c r="I39" s="72">
        <v>44131</v>
      </c>
      <c r="J39" s="72">
        <v>44496</v>
      </c>
      <c r="K39" s="89">
        <f ca="1" t="shared" si="0"/>
        <v>258</v>
      </c>
      <c r="L39" s="74">
        <v>3450</v>
      </c>
      <c r="M39" s="75">
        <v>44144</v>
      </c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</row>
    <row r="40" ht="30" customHeight="1" spans="1:28">
      <c r="A40" s="35" t="s">
        <v>127</v>
      </c>
      <c r="B40" s="36"/>
      <c r="C40" s="37"/>
      <c r="D40" s="23"/>
      <c r="E40" s="23"/>
      <c r="F40" s="17" t="s">
        <v>20</v>
      </c>
      <c r="G40" s="18" t="s">
        <v>128</v>
      </c>
      <c r="H40" s="18">
        <v>20</v>
      </c>
      <c r="I40" s="107">
        <v>44131</v>
      </c>
      <c r="J40" s="76">
        <v>44496</v>
      </c>
      <c r="K40" s="77">
        <f ca="1" t="shared" si="0"/>
        <v>258</v>
      </c>
      <c r="L40" s="78">
        <v>2526.4</v>
      </c>
      <c r="M40" s="79">
        <v>44144</v>
      </c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</row>
    <row r="41" ht="42.25" customHeight="1" spans="1:28">
      <c r="A41" s="30" t="s">
        <v>129</v>
      </c>
      <c r="B41" s="36"/>
      <c r="C41" s="37"/>
      <c r="D41" s="23"/>
      <c r="E41" s="23"/>
      <c r="F41" s="14" t="s">
        <v>20</v>
      </c>
      <c r="G41" s="15" t="s">
        <v>130</v>
      </c>
      <c r="H41" s="15" t="s">
        <v>131</v>
      </c>
      <c r="I41" s="72">
        <v>44131</v>
      </c>
      <c r="J41" s="72">
        <v>44496</v>
      </c>
      <c r="K41" s="89">
        <f ca="1" t="shared" si="0"/>
        <v>258</v>
      </c>
      <c r="L41" s="108">
        <v>3316.25</v>
      </c>
      <c r="M41" s="75">
        <v>44144</v>
      </c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</row>
    <row r="42" ht="30" customHeight="1" spans="1:28">
      <c r="A42" s="41" t="s">
        <v>132</v>
      </c>
      <c r="B42" s="36"/>
      <c r="C42" s="37"/>
      <c r="D42" s="23"/>
      <c r="E42" s="23"/>
      <c r="F42" s="42" t="s">
        <v>20</v>
      </c>
      <c r="G42" s="44" t="s">
        <v>133</v>
      </c>
      <c r="H42" s="43" t="s">
        <v>134</v>
      </c>
      <c r="I42" s="109">
        <v>44131</v>
      </c>
      <c r="J42" s="84">
        <v>44496</v>
      </c>
      <c r="K42" s="77">
        <f ca="1" t="shared" si="0"/>
        <v>258</v>
      </c>
      <c r="L42" s="110">
        <v>15754.45</v>
      </c>
      <c r="M42" s="106">
        <v>44144</v>
      </c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</row>
    <row r="43" ht="30" customHeight="1" spans="1:28">
      <c r="A43" s="30" t="s">
        <v>135</v>
      </c>
      <c r="B43" s="36" t="s">
        <v>136</v>
      </c>
      <c r="C43" s="37" t="s">
        <v>137</v>
      </c>
      <c r="D43" s="23" t="s">
        <v>138</v>
      </c>
      <c r="E43" s="23" t="s">
        <v>119</v>
      </c>
      <c r="F43" s="20" t="s">
        <v>139</v>
      </c>
      <c r="G43" s="15" t="s">
        <v>140</v>
      </c>
      <c r="H43" s="15">
        <v>1</v>
      </c>
      <c r="I43" s="72">
        <v>44194</v>
      </c>
      <c r="J43" s="72">
        <v>44559</v>
      </c>
      <c r="K43" s="111">
        <f ca="1" t="shared" si="0"/>
        <v>320</v>
      </c>
      <c r="L43" s="74">
        <v>218790</v>
      </c>
      <c r="M43" s="75">
        <v>44202</v>
      </c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</row>
    <row r="44" ht="32" customHeight="1" spans="1:28">
      <c r="A44" s="41" t="s">
        <v>141</v>
      </c>
      <c r="B44" s="36"/>
      <c r="C44" s="37"/>
      <c r="D44" s="23"/>
      <c r="E44" s="23"/>
      <c r="F44" s="44" t="s">
        <v>142</v>
      </c>
      <c r="G44" s="43" t="s">
        <v>143</v>
      </c>
      <c r="H44" s="43">
        <v>2</v>
      </c>
      <c r="I44" s="84">
        <v>44194</v>
      </c>
      <c r="J44" s="84">
        <v>44559</v>
      </c>
      <c r="K44" s="104">
        <f ca="1" t="shared" si="0"/>
        <v>320</v>
      </c>
      <c r="L44" s="105">
        <v>23800</v>
      </c>
      <c r="M44" s="106">
        <v>44202</v>
      </c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</row>
    <row r="45" ht="30" customHeight="1" spans="1:28">
      <c r="A45" s="30" t="s">
        <v>144</v>
      </c>
      <c r="B45" s="36" t="s">
        <v>145</v>
      </c>
      <c r="C45" s="37" t="s">
        <v>146</v>
      </c>
      <c r="D45" s="23" t="s">
        <v>102</v>
      </c>
      <c r="E45" s="23" t="s">
        <v>103</v>
      </c>
      <c r="F45" s="20" t="s">
        <v>147</v>
      </c>
      <c r="G45" s="15" t="s">
        <v>148</v>
      </c>
      <c r="H45" s="15">
        <v>1.2</v>
      </c>
      <c r="I45" s="72">
        <v>44195</v>
      </c>
      <c r="J45" s="72">
        <v>44560</v>
      </c>
      <c r="K45" s="89">
        <f ca="1" t="shared" si="0"/>
        <v>321</v>
      </c>
      <c r="L45" s="74">
        <v>12250</v>
      </c>
      <c r="M45" s="75">
        <v>44196</v>
      </c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</row>
    <row r="46" ht="30" customHeight="1" spans="1:28">
      <c r="A46" s="35" t="s">
        <v>149</v>
      </c>
      <c r="B46" s="36"/>
      <c r="C46" s="37"/>
      <c r="D46" s="23"/>
      <c r="E46" s="23"/>
      <c r="F46" s="19" t="s">
        <v>150</v>
      </c>
      <c r="G46" s="18" t="s">
        <v>120</v>
      </c>
      <c r="H46" s="18" t="s">
        <v>151</v>
      </c>
      <c r="I46" s="76">
        <v>44195</v>
      </c>
      <c r="J46" s="76">
        <v>44560</v>
      </c>
      <c r="K46" s="77">
        <f ca="1" t="shared" si="0"/>
        <v>321</v>
      </c>
      <c r="L46" s="78">
        <v>289341.2</v>
      </c>
      <c r="M46" s="79">
        <v>44196</v>
      </c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</row>
    <row r="47" ht="30" customHeight="1" spans="1:28">
      <c r="A47" s="45" t="s">
        <v>152</v>
      </c>
      <c r="B47" s="36"/>
      <c r="C47" s="37"/>
      <c r="D47" s="23"/>
      <c r="E47" s="23"/>
      <c r="F47" s="46" t="s">
        <v>153</v>
      </c>
      <c r="G47" s="34" t="s">
        <v>154</v>
      </c>
      <c r="H47" s="34" t="s">
        <v>155</v>
      </c>
      <c r="I47" s="96">
        <v>44195</v>
      </c>
      <c r="J47" s="96">
        <v>44560</v>
      </c>
      <c r="K47" s="97">
        <f ca="1" t="shared" si="0"/>
        <v>321</v>
      </c>
      <c r="L47" s="98">
        <v>32525.5</v>
      </c>
      <c r="M47" s="99">
        <v>44196</v>
      </c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</row>
    <row r="48" ht="30" hidden="1" customHeight="1" spans="1:28">
      <c r="A48" s="47" t="s">
        <v>156</v>
      </c>
      <c r="B48" s="48"/>
      <c r="C48" s="49"/>
      <c r="D48" s="50"/>
      <c r="E48" s="50"/>
      <c r="F48" s="51" t="s">
        <v>20</v>
      </c>
      <c r="G48" s="51"/>
      <c r="H48" s="51"/>
      <c r="I48" s="112"/>
      <c r="J48" s="113"/>
      <c r="K48" s="114">
        <f ca="1" t="shared" si="0"/>
        <v>0</v>
      </c>
      <c r="L48" s="115"/>
      <c r="M48" s="116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</row>
    <row r="49" ht="30" hidden="1" customHeight="1" spans="1:28">
      <c r="A49" s="30" t="s">
        <v>157</v>
      </c>
      <c r="B49" s="48"/>
      <c r="C49" s="49"/>
      <c r="D49" s="50"/>
      <c r="E49" s="50"/>
      <c r="F49" s="15" t="s">
        <v>20</v>
      </c>
      <c r="G49" s="15"/>
      <c r="H49" s="15"/>
      <c r="I49" s="72"/>
      <c r="J49" s="117"/>
      <c r="K49" s="114">
        <f ca="1" t="shared" si="0"/>
        <v>0</v>
      </c>
      <c r="L49" s="74"/>
      <c r="M49" s="75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</row>
    <row r="50" ht="36.75" hidden="1" customHeight="1" spans="1:28">
      <c r="A50" s="52" t="s">
        <v>158</v>
      </c>
      <c r="B50" s="53"/>
      <c r="C50" s="54"/>
      <c r="D50" s="55"/>
      <c r="E50" s="55"/>
      <c r="F50" s="54"/>
      <c r="G50" s="51"/>
      <c r="H50" s="51"/>
      <c r="I50" s="112"/>
      <c r="J50" s="112"/>
      <c r="K50" s="118">
        <f ca="1" t="shared" si="0"/>
        <v>0</v>
      </c>
      <c r="L50" s="115"/>
      <c r="M50" s="119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</row>
    <row r="51" ht="30" hidden="1" customHeight="1" spans="1:28">
      <c r="A51" s="31" t="s">
        <v>159</v>
      </c>
      <c r="B51" s="48"/>
      <c r="C51" s="49"/>
      <c r="D51" s="50"/>
      <c r="E51" s="50"/>
      <c r="F51" s="15" t="s">
        <v>20</v>
      </c>
      <c r="G51" s="15"/>
      <c r="H51" s="15"/>
      <c r="I51" s="72"/>
      <c r="J51" s="72"/>
      <c r="K51" s="118">
        <f ca="1" t="shared" si="0"/>
        <v>0</v>
      </c>
      <c r="L51" s="74"/>
      <c r="M51" s="120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</row>
    <row r="52" ht="36.75" hidden="1" customHeight="1" spans="1:28">
      <c r="A52" s="52" t="s">
        <v>160</v>
      </c>
      <c r="B52" s="53"/>
      <c r="C52" s="54"/>
      <c r="D52" s="55"/>
      <c r="E52" s="55"/>
      <c r="F52" s="54"/>
      <c r="G52" s="51"/>
      <c r="H52" s="51"/>
      <c r="I52" s="112"/>
      <c r="J52" s="112"/>
      <c r="K52" s="118">
        <f ca="1" t="shared" si="0"/>
        <v>0</v>
      </c>
      <c r="L52" s="115"/>
      <c r="M52" s="119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</row>
    <row r="53" ht="30" hidden="1" customHeight="1" spans="1:28">
      <c r="A53" s="30" t="s">
        <v>161</v>
      </c>
      <c r="B53" s="48"/>
      <c r="C53" s="49"/>
      <c r="D53" s="50"/>
      <c r="E53" s="50"/>
      <c r="F53" s="15" t="s">
        <v>20</v>
      </c>
      <c r="G53" s="15"/>
      <c r="H53" s="15"/>
      <c r="I53" s="72"/>
      <c r="J53" s="72"/>
      <c r="K53" s="121">
        <f ca="1" t="shared" si="0"/>
        <v>0</v>
      </c>
      <c r="L53" s="74"/>
      <c r="M53" s="75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</row>
    <row r="54" ht="29.25" hidden="1" customHeight="1" spans="1:28">
      <c r="A54" s="47" t="s">
        <v>162</v>
      </c>
      <c r="B54" s="48"/>
      <c r="C54" s="49"/>
      <c r="D54" s="50"/>
      <c r="E54" s="50"/>
      <c r="F54" s="51" t="s">
        <v>20</v>
      </c>
      <c r="G54" s="51"/>
      <c r="H54" s="51"/>
      <c r="I54" s="112"/>
      <c r="J54" s="112"/>
      <c r="K54" s="121">
        <f ca="1" t="shared" si="0"/>
        <v>0</v>
      </c>
      <c r="L54" s="115"/>
      <c r="M54" s="116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</row>
    <row r="55" ht="30" hidden="1" customHeight="1" spans="1:28">
      <c r="A55" s="30" t="s">
        <v>163</v>
      </c>
      <c r="B55" s="48"/>
      <c r="C55" s="49"/>
      <c r="D55" s="50"/>
      <c r="E55" s="50"/>
      <c r="F55" s="15" t="s">
        <v>20</v>
      </c>
      <c r="G55" s="15"/>
      <c r="H55" s="15"/>
      <c r="I55" s="72"/>
      <c r="J55" s="117"/>
      <c r="K55" s="114">
        <f ca="1" t="shared" si="0"/>
        <v>0</v>
      </c>
      <c r="L55" s="74"/>
      <c r="M55" s="75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</row>
    <row r="56" ht="30" hidden="1" customHeight="1" spans="1:28">
      <c r="A56" s="47" t="s">
        <v>164</v>
      </c>
      <c r="B56" s="48"/>
      <c r="C56" s="49"/>
      <c r="D56" s="50"/>
      <c r="E56" s="50"/>
      <c r="F56" s="51" t="s">
        <v>20</v>
      </c>
      <c r="G56" s="51"/>
      <c r="H56" s="51"/>
      <c r="I56" s="112"/>
      <c r="J56" s="113"/>
      <c r="K56" s="114">
        <f ca="1" t="shared" si="0"/>
        <v>0</v>
      </c>
      <c r="L56" s="115"/>
      <c r="M56" s="116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</row>
    <row r="57" ht="30" hidden="1" customHeight="1" spans="1:28">
      <c r="A57" s="30" t="s">
        <v>165</v>
      </c>
      <c r="B57" s="48"/>
      <c r="C57" s="49"/>
      <c r="D57" s="50"/>
      <c r="E57" s="50"/>
      <c r="F57" s="15" t="s">
        <v>20</v>
      </c>
      <c r="G57" s="15"/>
      <c r="H57" s="15"/>
      <c r="I57" s="72"/>
      <c r="J57" s="117"/>
      <c r="K57" s="114">
        <f ca="1" t="shared" si="0"/>
        <v>0</v>
      </c>
      <c r="L57" s="74"/>
      <c r="M57" s="75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</row>
    <row r="58" ht="30" hidden="1" customHeight="1" spans="1:28">
      <c r="A58" s="47" t="s">
        <v>166</v>
      </c>
      <c r="B58" s="48"/>
      <c r="C58" s="49"/>
      <c r="D58" s="50"/>
      <c r="E58" s="50"/>
      <c r="F58" s="51" t="s">
        <v>20</v>
      </c>
      <c r="G58" s="51"/>
      <c r="H58" s="51"/>
      <c r="I58" s="112"/>
      <c r="J58" s="113"/>
      <c r="K58" s="114">
        <f ca="1" t="shared" si="0"/>
        <v>0</v>
      </c>
      <c r="L58" s="115"/>
      <c r="M58" s="116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</row>
    <row r="59" ht="30" hidden="1" customHeight="1" spans="1:28">
      <c r="A59" s="30" t="s">
        <v>167</v>
      </c>
      <c r="B59" s="48"/>
      <c r="C59" s="49"/>
      <c r="D59" s="50"/>
      <c r="E59" s="50"/>
      <c r="F59" s="15" t="s">
        <v>20</v>
      </c>
      <c r="G59" s="15"/>
      <c r="H59" s="15"/>
      <c r="I59" s="72"/>
      <c r="J59" s="117"/>
      <c r="K59" s="114">
        <f ca="1" t="shared" si="0"/>
        <v>0</v>
      </c>
      <c r="L59" s="74"/>
      <c r="M59" s="75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</row>
    <row r="60" ht="36.75" hidden="1" customHeight="1" spans="1:28">
      <c r="A60" s="52" t="s">
        <v>168</v>
      </c>
      <c r="B60" s="53"/>
      <c r="C60" s="54"/>
      <c r="D60" s="55"/>
      <c r="E60" s="55"/>
      <c r="F60" s="54"/>
      <c r="G60" s="51"/>
      <c r="H60" s="51"/>
      <c r="I60" s="112"/>
      <c r="J60" s="112"/>
      <c r="K60" s="118">
        <f ca="1" t="shared" si="0"/>
        <v>0</v>
      </c>
      <c r="L60" s="115"/>
      <c r="M60" s="119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</row>
    <row r="61" ht="30" hidden="1" customHeight="1" spans="1:28">
      <c r="A61" s="30" t="s">
        <v>169</v>
      </c>
      <c r="B61" s="48"/>
      <c r="C61" s="49"/>
      <c r="D61" s="50"/>
      <c r="E61" s="50"/>
      <c r="F61" s="15" t="s">
        <v>20</v>
      </c>
      <c r="G61" s="15"/>
      <c r="H61" s="15"/>
      <c r="I61" s="72"/>
      <c r="J61" s="117"/>
      <c r="K61" s="114">
        <f ca="1" t="shared" si="0"/>
        <v>0</v>
      </c>
      <c r="L61" s="74"/>
      <c r="M61" s="75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</row>
    <row r="62" ht="30" hidden="1" customHeight="1" spans="1:28">
      <c r="A62" s="47" t="s">
        <v>170</v>
      </c>
      <c r="B62" s="48"/>
      <c r="C62" s="49"/>
      <c r="D62" s="50"/>
      <c r="E62" s="50"/>
      <c r="F62" s="51" t="s">
        <v>20</v>
      </c>
      <c r="G62" s="51"/>
      <c r="H62" s="51"/>
      <c r="I62" s="112"/>
      <c r="J62" s="113"/>
      <c r="K62" s="114">
        <f ca="1" t="shared" si="0"/>
        <v>0</v>
      </c>
      <c r="L62" s="115"/>
      <c r="M62" s="116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</row>
    <row r="63" ht="30" hidden="1" customHeight="1" spans="1:28">
      <c r="A63" s="56" t="s">
        <v>171</v>
      </c>
      <c r="B63" s="57"/>
      <c r="C63" s="58"/>
      <c r="D63" s="59"/>
      <c r="E63" s="59"/>
      <c r="F63" s="60" t="s">
        <v>20</v>
      </c>
      <c r="G63" s="60"/>
      <c r="H63" s="60"/>
      <c r="I63" s="122"/>
      <c r="J63" s="123"/>
      <c r="K63" s="124">
        <f ca="1" t="shared" si="0"/>
        <v>0</v>
      </c>
      <c r="L63" s="125"/>
      <c r="M63" s="126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</row>
    <row r="64" spans="11:11">
      <c r="K64" s="51"/>
    </row>
    <row r="65" spans="11:11">
      <c r="K65" s="51"/>
    </row>
    <row r="66" spans="11:11">
      <c r="K66" s="51"/>
    </row>
    <row r="67" spans="11:11">
      <c r="K67" s="51"/>
    </row>
    <row r="68" spans="11:11">
      <c r="K68" s="51"/>
    </row>
    <row r="69" spans="11:11">
      <c r="K69" s="51"/>
    </row>
    <row r="70" spans="11:11">
      <c r="K70" s="51"/>
    </row>
    <row r="71" spans="11:11">
      <c r="K71" s="51"/>
    </row>
    <row r="72" spans="11:11">
      <c r="K72" s="51"/>
    </row>
    <row r="73" spans="11:11">
      <c r="K73" s="51"/>
    </row>
    <row r="74" spans="11:11">
      <c r="K74" s="51"/>
    </row>
    <row r="75" spans="11:11">
      <c r="K75" s="51"/>
    </row>
    <row r="76" spans="11:11">
      <c r="K76" s="51"/>
    </row>
    <row r="77" spans="11:11">
      <c r="K77" s="51"/>
    </row>
    <row r="78" spans="11:11">
      <c r="K78" s="51"/>
    </row>
    <row r="79" spans="11:11">
      <c r="K79" s="51"/>
    </row>
    <row r="80" spans="11:11">
      <c r="K80" s="51"/>
    </row>
    <row r="81" spans="11:11">
      <c r="K81" s="51"/>
    </row>
    <row r="82" spans="11:11">
      <c r="K82" s="51"/>
    </row>
    <row r="83" spans="11:11">
      <c r="K83" s="130"/>
    </row>
    <row r="84" spans="11:11">
      <c r="K84" s="130"/>
    </row>
    <row r="85" spans="11:11">
      <c r="K85" s="130"/>
    </row>
    <row r="86" spans="11:11">
      <c r="K86" s="130"/>
    </row>
    <row r="87" spans="11:11">
      <c r="K87" s="130"/>
    </row>
    <row r="88" spans="11:11">
      <c r="K88" s="130"/>
    </row>
    <row r="89" spans="11:11">
      <c r="K89" s="130"/>
    </row>
  </sheetData>
  <sheetProtection selectLockedCells="1" selectUnlockedCells="1"/>
  <autoFilter ref="A3:L82">
    <extLst/>
  </autoFilter>
  <mergeCells count="39">
    <mergeCell ref="A1:J1"/>
    <mergeCell ref="L1:M1"/>
    <mergeCell ref="A2:A3"/>
    <mergeCell ref="B2:B3"/>
    <mergeCell ref="B4:B18"/>
    <mergeCell ref="B19:B33"/>
    <mergeCell ref="B34:B36"/>
    <mergeCell ref="B37:B42"/>
    <mergeCell ref="B43:B44"/>
    <mergeCell ref="B45:B47"/>
    <mergeCell ref="C2:C3"/>
    <mergeCell ref="C4:C18"/>
    <mergeCell ref="C19:C33"/>
    <mergeCell ref="C34:C36"/>
    <mergeCell ref="C37:C42"/>
    <mergeCell ref="C43:C44"/>
    <mergeCell ref="C45:C47"/>
    <mergeCell ref="D2:D3"/>
    <mergeCell ref="D4:D18"/>
    <mergeCell ref="D19:D33"/>
    <mergeCell ref="D34:D36"/>
    <mergeCell ref="D37:D42"/>
    <mergeCell ref="D43:D44"/>
    <mergeCell ref="D45:D47"/>
    <mergeCell ref="E2:E3"/>
    <mergeCell ref="E4:E18"/>
    <mergeCell ref="E19:E33"/>
    <mergeCell ref="E34:E36"/>
    <mergeCell ref="E37:E42"/>
    <mergeCell ref="E43:E44"/>
    <mergeCell ref="E45:E47"/>
    <mergeCell ref="F2:F3"/>
    <mergeCell ref="G2:G3"/>
    <mergeCell ref="H2:H3"/>
    <mergeCell ref="I2:I3"/>
    <mergeCell ref="J2:J3"/>
    <mergeCell ref="L2:L3"/>
    <mergeCell ref="M2:M3"/>
    <mergeCell ref="N2:N3"/>
  </mergeCells>
  <conditionalFormatting sqref="J35">
    <cfRule type="expression" dxfId="0" priority="1" stopIfTrue="1">
      <formula>#N/A</formula>
    </cfRule>
  </conditionalFormatting>
  <conditionalFormatting sqref="J36">
    <cfRule type="expression" dxfId="0" priority="2" stopIfTrue="1">
      <formula>#N/A</formula>
    </cfRule>
  </conditionalFormatting>
  <conditionalFormatting sqref="J5:J34">
    <cfRule type="expression" dxfId="0" priority="6" stopIfTrue="1">
      <formula>#N/A</formula>
    </cfRule>
  </conditionalFormatting>
  <conditionalFormatting sqref="L5:L12;K64:K82;J17:J18;L14:L18;L19:L47;K4:K47">
    <cfRule type="cellIs" dxfId="1" priority="3" stopIfTrue="1" operator="between">
      <formula>45</formula>
      <formula>60</formula>
    </cfRule>
    <cfRule type="cellIs" dxfId="2" priority="4" stopIfTrue="1" operator="between">
      <formula>31</formula>
      <formula>45</formula>
    </cfRule>
    <cfRule type="cellIs" dxfId="3" priority="5" stopIfTrue="1" operator="between">
      <formula>1</formula>
      <formula>30</formula>
    </cfRule>
  </conditionalFormatting>
  <conditionalFormatting sqref="K48:L50">
    <cfRule type="cellIs" dxfId="1" priority="7" stopIfTrue="1" operator="between">
      <formula>45</formula>
      <formula>60</formula>
    </cfRule>
    <cfRule type="cellIs" dxfId="2" priority="8" stopIfTrue="1" operator="between">
      <formula>31</formula>
      <formula>45</formula>
    </cfRule>
    <cfRule type="cellIs" dxfId="3" priority="9" stopIfTrue="1" operator="between">
      <formula>1</formula>
      <formula>30</formula>
    </cfRule>
  </conditionalFormatting>
  <conditionalFormatting sqref="K51:L52">
    <cfRule type="cellIs" dxfId="1" priority="10" stopIfTrue="1" operator="between">
      <formula>45</formula>
      <formula>60</formula>
    </cfRule>
    <cfRule type="cellIs" dxfId="2" priority="11" stopIfTrue="1" operator="between">
      <formula>31</formula>
      <formula>45</formula>
    </cfRule>
    <cfRule type="cellIs" dxfId="3" priority="12" stopIfTrue="1" operator="between">
      <formula>1</formula>
      <formula>30</formula>
    </cfRule>
  </conditionalFormatting>
  <conditionalFormatting sqref="K53:L60">
    <cfRule type="cellIs" dxfId="1" priority="13" stopIfTrue="1" operator="between">
      <formula>45</formula>
      <formula>60</formula>
    </cfRule>
    <cfRule type="cellIs" dxfId="2" priority="14" stopIfTrue="1" operator="between">
      <formula>31</formula>
      <formula>45</formula>
    </cfRule>
    <cfRule type="cellIs" dxfId="3" priority="15" stopIfTrue="1" operator="between">
      <formula>1</formula>
      <formula>30</formula>
    </cfRule>
  </conditionalFormatting>
  <conditionalFormatting sqref="K61:L63">
    <cfRule type="cellIs" dxfId="1" priority="16" stopIfTrue="1" operator="between">
      <formula>45</formula>
      <formula>60</formula>
    </cfRule>
    <cfRule type="cellIs" dxfId="2" priority="17" stopIfTrue="1" operator="between">
      <formula>31</formula>
      <formula>45</formula>
    </cfRule>
    <cfRule type="cellIs" dxfId="3" priority="18" stopIfTrue="1" operator="between">
      <formula>1</formula>
      <formula>30</formula>
    </cfRule>
  </conditionalFormatting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.14285714285714" defaultRowHeight="15"/>
  <cols>
    <col min="1" max="16384" width="9.13333333333333"/>
  </cols>
  <sheetData/>
  <sheetProtection selectLockedCells="1" selectUnlockedCells="1"/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.14285714285714" defaultRowHeight="15"/>
  <cols>
    <col min="1" max="16384" width="9.13333333333333"/>
  </cols>
  <sheetData/>
  <sheetProtection selectLockedCells="1" selectUnlockedCells="1"/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Klaus</cp:lastModifiedBy>
  <cp:revision>1</cp:revision>
  <dcterms:created xsi:type="dcterms:W3CDTF">2014-08-21T19:49:13Z</dcterms:created>
  <dcterms:modified xsi:type="dcterms:W3CDTF">2021-02-10T02:13:37Z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1046-11.2.0.9984</vt:lpwstr>
  </property>
</Properties>
</file>