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245" windowHeight="12510" tabRatio="693" activeTab="0"/>
  </bookViews>
  <sheets>
    <sheet name="Resumo" sheetId="1" r:id="rId1"/>
  </sheets>
  <definedNames/>
  <calcPr fullCalcOnLoad="1"/>
</workbook>
</file>

<file path=xl/sharedStrings.xml><?xml version="1.0" encoding="utf-8"?>
<sst xmlns="http://schemas.openxmlformats.org/spreadsheetml/2006/main" count="321" uniqueCount="171">
  <si>
    <t>CONTRATOS VIGENTES</t>
  </si>
  <si>
    <t xml:space="preserve"> </t>
  </si>
  <si>
    <t>CONTROLE DE CONTRATOS DO CES/UFCG</t>
  </si>
  <si>
    <t>Data atual</t>
  </si>
  <si>
    <t>Ano</t>
  </si>
  <si>
    <t>Status</t>
  </si>
  <si>
    <t>N.º do Contrato</t>
  </si>
  <si>
    <t>N.º da Licitação</t>
  </si>
  <si>
    <t>N.º da Ata</t>
  </si>
  <si>
    <t>Fornecedor</t>
  </si>
  <si>
    <t>Objeto</t>
  </si>
  <si>
    <t>Data Assinatura</t>
  </si>
  <si>
    <t>Início Vigência</t>
  </si>
  <si>
    <t>Prazo de Vigência</t>
  </si>
  <si>
    <t>Término Vigência</t>
  </si>
  <si>
    <t>Dias restantes</t>
  </si>
  <si>
    <t>Data limite empenho</t>
  </si>
  <si>
    <t>Aditivo</t>
  </si>
  <si>
    <t>Prorrogável</t>
  </si>
  <si>
    <t>Publicação DOU</t>
  </si>
  <si>
    <t>N.º do Empenho</t>
  </si>
  <si>
    <t xml:space="preserve">Fiscal </t>
  </si>
  <si>
    <t>Ordem Serviço</t>
  </si>
  <si>
    <t>Seguro / Garantia</t>
  </si>
  <si>
    <t>Valor Total</t>
  </si>
  <si>
    <t>ANDAMENTO</t>
  </si>
  <si>
    <t>TERMO ADITIVO</t>
  </si>
  <si>
    <t>Nome</t>
  </si>
  <si>
    <t>CNPJ</t>
  </si>
  <si>
    <t>Nota Emp.</t>
  </si>
  <si>
    <t>CONSULTAS</t>
  </si>
  <si>
    <t>Memo solicitando Fiscal</t>
  </si>
  <si>
    <t>Cópia Proposta Comercial</t>
  </si>
  <si>
    <t>Assinaturas</t>
  </si>
  <si>
    <t>Via Empresa</t>
  </si>
  <si>
    <t>Port. Fiscal Titular</t>
  </si>
  <si>
    <t>Port. Fiscal Substituto</t>
  </si>
  <si>
    <t>Memo e Vias para o Fiscal</t>
  </si>
  <si>
    <t>Garantia</t>
  </si>
  <si>
    <t>Conta Vinculada</t>
  </si>
  <si>
    <t>Preposto</t>
  </si>
  <si>
    <t>OS</t>
  </si>
  <si>
    <t>Publicação</t>
  </si>
  <si>
    <t>NL</t>
  </si>
  <si>
    <t>Arquiv.</t>
  </si>
  <si>
    <t>Digitalizado</t>
  </si>
  <si>
    <t>Devolução da Garantia</t>
  </si>
  <si>
    <t>Abertura Processo</t>
  </si>
  <si>
    <t>Consulta empresa</t>
  </si>
  <si>
    <t>Aceitação da empresa</t>
  </si>
  <si>
    <t>Envio p/ Procuradoria</t>
  </si>
  <si>
    <t>Retorno da Procuradoria</t>
  </si>
  <si>
    <t>Consultas (CADIN, SICAF, CNDT)</t>
  </si>
  <si>
    <t>Prorrogação da Garantia</t>
  </si>
  <si>
    <t>Solicitar aditivo Valor da Garantia</t>
  </si>
  <si>
    <t>Arquivado</t>
  </si>
  <si>
    <t>CADIN</t>
  </si>
  <si>
    <t>SICAF</t>
  </si>
  <si>
    <t>CNDT</t>
  </si>
  <si>
    <t>DIRETOR</t>
  </si>
  <si>
    <t>TESTEM.</t>
  </si>
  <si>
    <t>EMPRESA</t>
  </si>
  <si>
    <t>PREGOEIR</t>
  </si>
  <si>
    <t>FIADADOR E CONJUGE</t>
  </si>
  <si>
    <t>Pasta AZ</t>
  </si>
  <si>
    <t>Processo</t>
  </si>
  <si>
    <t>Empenho</t>
  </si>
  <si>
    <t>Ata</t>
  </si>
  <si>
    <t>Contrato</t>
  </si>
  <si>
    <t>Portaria Fiscal e Substituto</t>
  </si>
  <si>
    <t>RESCISÃO</t>
  </si>
  <si>
    <t>-</t>
  </si>
  <si>
    <t>NÃO</t>
  </si>
  <si>
    <t>SIM</t>
  </si>
  <si>
    <t>12 MESES</t>
  </si>
  <si>
    <t>WILTON DA COSTA SANTOS</t>
  </si>
  <si>
    <t>09.319.988/0001-20</t>
  </si>
  <si>
    <t>01.650.302/0001-78</t>
  </si>
  <si>
    <t>09.605.291/0001-16</t>
  </si>
  <si>
    <t>06 MESES</t>
  </si>
  <si>
    <t>07.803.245/0001-04</t>
  </si>
  <si>
    <t>10.261.232/0001-57</t>
  </si>
  <si>
    <t>CBA CONSTRUÇOES LTDA</t>
  </si>
  <si>
    <t>AQUISIÇÃO DE GÊNEROS ALIMENTÍCIOS</t>
  </si>
  <si>
    <t>FRIGORÍFICO SÃO FRANCISCO</t>
  </si>
  <si>
    <t>WALTERLY DA COSTA SANTOS</t>
  </si>
  <si>
    <t>13.520.328/0001-80</t>
  </si>
  <si>
    <t>LCMR COMÉRCIO DE PAPELARIA</t>
  </si>
  <si>
    <t>19.309.495/0001-63</t>
  </si>
  <si>
    <t>MARIA DE FÁTIMA SILVA NASCIMENTO</t>
  </si>
  <si>
    <t>ODAIR NEGREIROS</t>
  </si>
  <si>
    <t>WELLINGTON DA COSTA SANTOS</t>
  </si>
  <si>
    <t>09.499.274/0001-41</t>
  </si>
  <si>
    <t>GUSTAVO CORREIA</t>
  </si>
  <si>
    <t>001/2019</t>
  </si>
  <si>
    <t>TP 02/2018</t>
  </si>
  <si>
    <t>CONSTRUÇÃO DE PASSARELA NO RU</t>
  </si>
  <si>
    <t>2019NE800003</t>
  </si>
  <si>
    <t>002/2019</t>
  </si>
  <si>
    <t xml:space="preserve">DI 01/2019 </t>
  </si>
  <si>
    <t>COOPERATIVA AGROPECUÁRIA CACHO DE OURO</t>
  </si>
  <si>
    <t>13.668.531/0001-07</t>
  </si>
  <si>
    <t>2019NE800094</t>
  </si>
  <si>
    <t>003/2019</t>
  </si>
  <si>
    <t>COPAF - COOPERATIVA PARAIBANA DE AVICULTURA E AGRICULTURA FAMILIAR</t>
  </si>
  <si>
    <t>09.403.048/0001-15</t>
  </si>
  <si>
    <t>2019NE800093</t>
  </si>
  <si>
    <t>004/2019</t>
  </si>
  <si>
    <t>COOPERATIVA AGROINDUSTRIAL DO SERIDÓ E CURIMATAÚ PARAIBANO</t>
  </si>
  <si>
    <t>13.743.909/0001-81</t>
  </si>
  <si>
    <t>2019NE800092</t>
  </si>
  <si>
    <t>005/2019</t>
  </si>
  <si>
    <t xml:space="preserve">PE 10/2019 </t>
  </si>
  <si>
    <t>016/2019</t>
  </si>
  <si>
    <t>MARIA DO SOCORRO SANTOS BASÍLIO</t>
  </si>
  <si>
    <t>00.799.421/0001-24</t>
  </si>
  <si>
    <t>2019NE800110</t>
  </si>
  <si>
    <t>006/2019</t>
  </si>
  <si>
    <t>017/2019</t>
  </si>
  <si>
    <t>2019NE800130</t>
  </si>
  <si>
    <t>007/2019</t>
  </si>
  <si>
    <t xml:space="preserve">PE 05/2019 </t>
  </si>
  <si>
    <t>028/2019</t>
  </si>
  <si>
    <t>AQUISIÇÃO DE ÁGUA MINERAL</t>
  </si>
  <si>
    <t>2019NE800131-132</t>
  </si>
  <si>
    <t>008/2019</t>
  </si>
  <si>
    <t xml:space="preserve">PE 03/2019 </t>
  </si>
  <si>
    <t>018/2019</t>
  </si>
  <si>
    <t>2019NE800125</t>
  </si>
  <si>
    <t>009/2019</t>
  </si>
  <si>
    <t>019/2019</t>
  </si>
  <si>
    <t>JOSÉ MACIEL DA COSTA ALVES</t>
  </si>
  <si>
    <t>2019NE800102</t>
  </si>
  <si>
    <t>010/2019</t>
  </si>
  <si>
    <t>020/2019</t>
  </si>
  <si>
    <t>CHRISTIANNY MAROJA</t>
  </si>
  <si>
    <t>04.462.687/0001-38</t>
  </si>
  <si>
    <t>2019NE800119</t>
  </si>
  <si>
    <t>011/2019</t>
  </si>
  <si>
    <t>021/2019</t>
  </si>
  <si>
    <t>2019NE800128</t>
  </si>
  <si>
    <t>012/2019</t>
  </si>
  <si>
    <t>022/2019</t>
  </si>
  <si>
    <t>2019NE800120</t>
  </si>
  <si>
    <t>013/2019</t>
  </si>
  <si>
    <t>023/2019</t>
  </si>
  <si>
    <t>2019NE800121</t>
  </si>
  <si>
    <t>014/2019</t>
  </si>
  <si>
    <t>024/2019</t>
  </si>
  <si>
    <t>2019NE800122</t>
  </si>
  <si>
    <t>015/2019</t>
  </si>
  <si>
    <t>025/2019</t>
  </si>
  <si>
    <t>2019NE800123</t>
  </si>
  <si>
    <t>026/2019</t>
  </si>
  <si>
    <t>PURA VIDA ALIMENTOS E PRODUTOS</t>
  </si>
  <si>
    <t>29.427.609/0001-23</t>
  </si>
  <si>
    <t>2019NE800124</t>
  </si>
  <si>
    <t>027/2019</t>
  </si>
  <si>
    <t>H BONITA COMÉRCIO</t>
  </si>
  <si>
    <t>12.122.858/0001-08</t>
  </si>
  <si>
    <t>2019NE800195</t>
  </si>
  <si>
    <t>Adesão PE 46/2018</t>
  </si>
  <si>
    <t>GRUPO NILDO SANEAMENTO E CONSTRUÇÃO LTDA</t>
  </si>
  <si>
    <t>03.284.595/0001-42</t>
  </si>
  <si>
    <t>SERVIÇOS DE DEDETIZAÇÃO</t>
  </si>
  <si>
    <t>2019NE800224</t>
  </si>
  <si>
    <t>PE 14.2019</t>
  </si>
  <si>
    <t>TEONES ALEX LIRA DE FARIAS</t>
  </si>
  <si>
    <t>28.652.767/0001-14</t>
  </si>
  <si>
    <t>MANUTENÇÃO E INSTALAÇÃO DE ARCONDICIONADOS</t>
  </si>
  <si>
    <t>2019NE800428</t>
  </si>
</sst>
</file>

<file path=xl/styles.xml><?xml version="1.0" encoding="utf-8"?>
<styleSheet xmlns="http://schemas.openxmlformats.org/spreadsheetml/2006/main">
  <numFmts count="1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_-;\-&quot;R$&quot;\ * #,##0_-;_-&quot;R$&quot;\ * &quot;-&quot;_-;_-@_-"/>
    <numFmt numFmtId="165" formatCode="_-&quot;R$&quot;\ * #,##0.00_-;\-&quot;R$&quot;\ * #,##0.00_-;_-&quot;R$&quot;\ * &quot;-&quot;??_-;_-@_-"/>
    <numFmt numFmtId="166" formatCode="&quot;R$&quot;\ #,##0.00;[Red]\-&quot;R$&quot;\ #,##0.00"/>
    <numFmt numFmtId="167" formatCode="&quot;R$&quot;\ 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8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1"/>
      <color indexed="8"/>
      <name val="Cambria"/>
      <family val="1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1"/>
      <color theme="1"/>
      <name val="Cambria"/>
      <family val="1"/>
    </font>
    <font>
      <b/>
      <sz val="14"/>
      <color theme="1"/>
      <name val="Calibri"/>
      <family val="2"/>
    </font>
    <font>
      <sz val="10"/>
      <color rgb="FF00000A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 vertical="center" wrapText="1"/>
    </xf>
    <xf numFmtId="14" fontId="45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4" fontId="43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4" borderId="11" xfId="0" applyFont="1" applyFill="1" applyBorder="1" applyAlignment="1">
      <alignment horizontal="center" vertical="center" wrapText="1"/>
    </xf>
    <xf numFmtId="17" fontId="0" fillId="0" borderId="11" xfId="0" applyNumberForma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vertical="center" wrapText="1"/>
    </xf>
    <xf numFmtId="0" fontId="0" fillId="0" borderId="11" xfId="0" applyNumberFormat="1" applyFill="1" applyBorder="1" applyAlignment="1">
      <alignment vertical="center" wrapText="1"/>
    </xf>
    <xf numFmtId="0" fontId="32" fillId="0" borderId="11" xfId="44" applyNumberFormat="1" applyFill="1" applyBorder="1" applyAlignment="1" applyProtection="1">
      <alignment horizontal="center" vertical="center" wrapText="1"/>
      <protection/>
    </xf>
    <xf numFmtId="166" fontId="0" fillId="0" borderId="11" xfId="0" applyNumberForma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65" fontId="48" fillId="0" borderId="12" xfId="0" applyNumberFormat="1" applyFont="1" applyBorder="1" applyAlignment="1">
      <alignment vertical="center"/>
    </xf>
    <xf numFmtId="165" fontId="48" fillId="0" borderId="11" xfId="0" applyNumberFormat="1" applyFont="1" applyBorder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14" fontId="45" fillId="0" borderId="13" xfId="0" applyNumberFormat="1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77"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Calibri"/>
        <color rgb="FF006100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</font>
      <fill>
        <patternFill patternType="solid">
          <fgColor indexed="65"/>
          <bgColor rgb="FFC00000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</dxf>
    <dxf>
      <font>
        <b/>
        <i val="0"/>
        <strike val="0"/>
      </font>
      <fill>
        <patternFill patternType="solid">
          <fgColor indexed="65"/>
          <bgColor theme="5" tint="0.3999499976634979"/>
        </patternFill>
      </fill>
      <border/>
    </dxf>
    <dxf>
      <font>
        <b/>
        <i val="0"/>
        <strike val="0"/>
      </font>
      <fill>
        <patternFill patternType="solid">
          <fgColor indexed="65"/>
          <bgColor rgb="FFC00000"/>
        </patternFill>
      </fill>
      <border/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25"/>
  <sheetViews>
    <sheetView showGridLines="0" tabSelected="1" zoomScale="85" zoomScaleNormal="85" zoomScalePageLayoutView="0" workbookViewId="0" topLeftCell="A1">
      <pane xSplit="6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4" sqref="U4:U6"/>
    </sheetView>
  </sheetViews>
  <sheetFormatPr defaultColWidth="9.140625" defaultRowHeight="15"/>
  <cols>
    <col min="1" max="1" width="13.28125" style="4" customWidth="1"/>
    <col min="2" max="2" width="14.8515625" style="4" customWidth="1"/>
    <col min="3" max="3" width="9.7109375" style="4" customWidth="1"/>
    <col min="4" max="4" width="12.00390625" style="4" customWidth="1"/>
    <col min="5" max="5" width="10.00390625" style="4" bestFit="1" customWidth="1"/>
    <col min="6" max="6" width="38.8515625" style="4" customWidth="1"/>
    <col min="7" max="7" width="21.140625" style="4" customWidth="1"/>
    <col min="8" max="8" width="36.8515625" style="4" customWidth="1"/>
    <col min="9" max="10" width="12.7109375" style="4" customWidth="1"/>
    <col min="11" max="11" width="9.8515625" style="4" customWidth="1"/>
    <col min="12" max="12" width="12.7109375" style="4" customWidth="1"/>
    <col min="13" max="13" width="14.7109375" style="4" customWidth="1"/>
    <col min="14" max="15" width="12.140625" style="5" customWidth="1"/>
    <col min="16" max="16" width="11.421875" style="5" customWidth="1"/>
    <col min="17" max="17" width="12.57421875" style="4" customWidth="1"/>
    <col min="18" max="18" width="17.421875" style="4" bestFit="1" customWidth="1"/>
    <col min="19" max="19" width="17.421875" style="6" customWidth="1"/>
    <col min="20" max="20" width="14.28125" style="7" customWidth="1"/>
    <col min="21" max="21" width="11.28125" style="4" customWidth="1"/>
    <col min="22" max="22" width="16.140625" style="4" bestFit="1" customWidth="1"/>
    <col min="23" max="23" width="10.8515625" style="7" bestFit="1" customWidth="1"/>
    <col min="24" max="25" width="10.8515625" style="7" customWidth="1"/>
    <col min="26" max="28" width="11.8515625" style="7" customWidth="1"/>
    <col min="29" max="29" width="10.28125" style="7" bestFit="1" customWidth="1"/>
    <col min="30" max="30" width="10.28125" style="7" customWidth="1"/>
    <col min="31" max="31" width="10.7109375" style="7" customWidth="1"/>
    <col min="32" max="32" width="9.8515625" style="7" customWidth="1"/>
    <col min="33" max="34" width="12.28125" style="7" bestFit="1" customWidth="1"/>
    <col min="35" max="36" width="11.8515625" style="7" customWidth="1"/>
    <col min="37" max="37" width="10.8515625" style="7" bestFit="1" customWidth="1"/>
    <col min="38" max="38" width="12.421875" style="7" customWidth="1"/>
    <col min="39" max="40" width="10.140625" style="7" customWidth="1"/>
    <col min="41" max="41" width="10.57421875" style="7" customWidth="1"/>
    <col min="42" max="42" width="12.00390625" style="7" bestFit="1" customWidth="1"/>
    <col min="43" max="43" width="10.8515625" style="7" bestFit="1" customWidth="1"/>
    <col min="44" max="44" width="10.8515625" style="7" customWidth="1"/>
    <col min="45" max="45" width="11.57421875" style="7" bestFit="1" customWidth="1"/>
    <col min="46" max="47" width="11.57421875" style="7" customWidth="1"/>
    <col min="48" max="50" width="13.140625" style="4" customWidth="1"/>
    <col min="51" max="51" width="2.7109375" style="3" customWidth="1"/>
    <col min="52" max="52" width="10.7109375" style="4" customWidth="1"/>
    <col min="53" max="53" width="10.8515625" style="4" customWidth="1"/>
    <col min="54" max="54" width="10.421875" style="4" customWidth="1"/>
    <col min="55" max="55" width="13.28125" style="4" customWidth="1"/>
    <col min="56" max="57" width="13.8515625" style="4" customWidth="1"/>
    <col min="58" max="58" width="12.421875" style="4" customWidth="1"/>
    <col min="59" max="59" width="12.00390625" style="4" customWidth="1"/>
    <col min="60" max="60" width="14.140625" style="4" customWidth="1"/>
    <col min="61" max="61" width="12.57421875" style="4" customWidth="1"/>
    <col min="62" max="62" width="12.00390625" style="4" bestFit="1" customWidth="1"/>
    <col min="63" max="63" width="10.421875" style="4" bestFit="1" customWidth="1"/>
    <col min="64" max="64" width="12.8515625" style="4" customWidth="1"/>
    <col min="65" max="16384" width="9.140625" style="4" customWidth="1"/>
  </cols>
  <sheetData>
    <row r="1" spans="1:2" ht="28.5">
      <c r="A1" s="8" t="s">
        <v>0</v>
      </c>
      <c r="B1" s="9" t="e">
        <f>COUNTIF(#REF!,"vigente")</f>
        <v>#REF!</v>
      </c>
    </row>
    <row r="2" spans="1:25" ht="20.25">
      <c r="A2" s="4" t="s">
        <v>1</v>
      </c>
      <c r="B2" s="44" t="s">
        <v>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5"/>
      <c r="U2" s="33" t="s">
        <v>3</v>
      </c>
      <c r="V2" s="33"/>
      <c r="W2" s="1"/>
      <c r="X2" s="1"/>
      <c r="Y2" s="1"/>
    </row>
    <row r="3" spans="2:25" ht="20.2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5"/>
      <c r="U3" s="34">
        <f>31/12/2019</f>
        <v>0.0012795113092289913</v>
      </c>
      <c r="V3" s="34"/>
      <c r="W3" s="2"/>
      <c r="X3" s="2"/>
      <c r="Y3" s="2"/>
    </row>
    <row r="4" spans="1:64" ht="15" customHeight="1">
      <c r="A4" s="35" t="s">
        <v>4</v>
      </c>
      <c r="B4" s="35" t="s">
        <v>5</v>
      </c>
      <c r="C4" s="35" t="s">
        <v>6</v>
      </c>
      <c r="D4" s="35" t="s">
        <v>7</v>
      </c>
      <c r="E4" s="35" t="s">
        <v>8</v>
      </c>
      <c r="F4" s="35" t="s">
        <v>9</v>
      </c>
      <c r="G4" s="35"/>
      <c r="H4" s="35" t="s">
        <v>10</v>
      </c>
      <c r="I4" s="35" t="s">
        <v>11</v>
      </c>
      <c r="J4" s="35" t="s">
        <v>12</v>
      </c>
      <c r="K4" s="41" t="s">
        <v>13</v>
      </c>
      <c r="L4" s="35" t="s">
        <v>14</v>
      </c>
      <c r="M4" s="35" t="s">
        <v>15</v>
      </c>
      <c r="N4" s="35" t="s">
        <v>16</v>
      </c>
      <c r="O4" s="41" t="s">
        <v>17</v>
      </c>
      <c r="P4" s="35" t="s">
        <v>18</v>
      </c>
      <c r="Q4" s="35" t="s">
        <v>19</v>
      </c>
      <c r="R4" s="35" t="s">
        <v>20</v>
      </c>
      <c r="S4" s="35" t="s">
        <v>21</v>
      </c>
      <c r="T4" s="35" t="s">
        <v>22</v>
      </c>
      <c r="U4" s="35" t="s">
        <v>23</v>
      </c>
      <c r="V4" s="35" t="s">
        <v>24</v>
      </c>
      <c r="W4" s="35" t="s">
        <v>25</v>
      </c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21"/>
      <c r="AZ4" s="35" t="s">
        <v>26</v>
      </c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22"/>
    </row>
    <row r="5" spans="1:64" ht="15" customHeight="1">
      <c r="A5" s="35"/>
      <c r="B5" s="35"/>
      <c r="C5" s="35"/>
      <c r="D5" s="35"/>
      <c r="E5" s="35"/>
      <c r="F5" s="35" t="s">
        <v>27</v>
      </c>
      <c r="G5" s="35" t="s">
        <v>28</v>
      </c>
      <c r="H5" s="35"/>
      <c r="I5" s="35"/>
      <c r="J5" s="35"/>
      <c r="K5" s="42"/>
      <c r="L5" s="35"/>
      <c r="M5" s="35"/>
      <c r="N5" s="35"/>
      <c r="O5" s="42"/>
      <c r="P5" s="35"/>
      <c r="Q5" s="35"/>
      <c r="R5" s="35"/>
      <c r="S5" s="35"/>
      <c r="T5" s="35"/>
      <c r="U5" s="35"/>
      <c r="V5" s="35"/>
      <c r="W5" s="35" t="s">
        <v>29</v>
      </c>
      <c r="X5" s="36" t="s">
        <v>30</v>
      </c>
      <c r="Y5" s="37"/>
      <c r="Z5" s="38"/>
      <c r="AA5" s="41" t="s">
        <v>31</v>
      </c>
      <c r="AB5" s="35" t="s">
        <v>32</v>
      </c>
      <c r="AC5" s="35" t="s">
        <v>33</v>
      </c>
      <c r="AD5" s="35"/>
      <c r="AE5" s="35"/>
      <c r="AF5" s="35"/>
      <c r="AG5" s="35"/>
      <c r="AH5" s="35" t="s">
        <v>34</v>
      </c>
      <c r="AI5" s="35" t="s">
        <v>35</v>
      </c>
      <c r="AJ5" s="35" t="s">
        <v>36</v>
      </c>
      <c r="AK5" s="35" t="s">
        <v>37</v>
      </c>
      <c r="AL5" s="35" t="s">
        <v>38</v>
      </c>
      <c r="AM5" s="35" t="s">
        <v>39</v>
      </c>
      <c r="AN5" s="35" t="s">
        <v>40</v>
      </c>
      <c r="AO5" s="35" t="s">
        <v>41</v>
      </c>
      <c r="AP5" s="35" t="s">
        <v>42</v>
      </c>
      <c r="AQ5" s="35" t="s">
        <v>43</v>
      </c>
      <c r="AR5" s="39" t="s">
        <v>44</v>
      </c>
      <c r="AS5" s="40"/>
      <c r="AT5" s="36" t="s">
        <v>45</v>
      </c>
      <c r="AU5" s="37"/>
      <c r="AV5" s="37"/>
      <c r="AW5" s="38"/>
      <c r="AX5" s="41" t="s">
        <v>46</v>
      </c>
      <c r="AY5" s="21"/>
      <c r="AZ5" s="41" t="s">
        <v>47</v>
      </c>
      <c r="BA5" s="41" t="s">
        <v>48</v>
      </c>
      <c r="BB5" s="41" t="s">
        <v>49</v>
      </c>
      <c r="BC5" s="41" t="s">
        <v>50</v>
      </c>
      <c r="BD5" s="41" t="s">
        <v>51</v>
      </c>
      <c r="BE5" s="41" t="s">
        <v>52</v>
      </c>
      <c r="BF5" s="41" t="s">
        <v>33</v>
      </c>
      <c r="BG5" s="41" t="s">
        <v>53</v>
      </c>
      <c r="BH5" s="41" t="s">
        <v>54</v>
      </c>
      <c r="BI5" s="41" t="s">
        <v>42</v>
      </c>
      <c r="BJ5" s="41" t="s">
        <v>45</v>
      </c>
      <c r="BK5" s="41" t="s">
        <v>55</v>
      </c>
      <c r="BL5" s="22"/>
    </row>
    <row r="6" spans="1:64" ht="33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43"/>
      <c r="L6" s="35"/>
      <c r="M6" s="35"/>
      <c r="N6" s="35"/>
      <c r="O6" s="43"/>
      <c r="P6" s="35"/>
      <c r="Q6" s="35"/>
      <c r="R6" s="35"/>
      <c r="S6" s="35"/>
      <c r="T6" s="35"/>
      <c r="U6" s="35"/>
      <c r="V6" s="35"/>
      <c r="W6" s="35"/>
      <c r="X6" s="10" t="s">
        <v>56</v>
      </c>
      <c r="Y6" s="10" t="s">
        <v>57</v>
      </c>
      <c r="Z6" s="10" t="s">
        <v>58</v>
      </c>
      <c r="AA6" s="43"/>
      <c r="AB6" s="35"/>
      <c r="AC6" s="10" t="s">
        <v>59</v>
      </c>
      <c r="AD6" s="10" t="s">
        <v>60</v>
      </c>
      <c r="AE6" s="10" t="s">
        <v>61</v>
      </c>
      <c r="AF6" s="10" t="s">
        <v>62</v>
      </c>
      <c r="AG6" s="10" t="s">
        <v>63</v>
      </c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10" t="s">
        <v>64</v>
      </c>
      <c r="AS6" s="10" t="s">
        <v>65</v>
      </c>
      <c r="AT6" s="10" t="s">
        <v>66</v>
      </c>
      <c r="AU6" s="10" t="s">
        <v>67</v>
      </c>
      <c r="AV6" s="10" t="s">
        <v>68</v>
      </c>
      <c r="AW6" s="10" t="s">
        <v>69</v>
      </c>
      <c r="AX6" s="43"/>
      <c r="AY6" s="21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10" t="s">
        <v>70</v>
      </c>
    </row>
    <row r="7" spans="1:64" ht="30" customHeight="1">
      <c r="A7" s="29">
        <v>2019</v>
      </c>
      <c r="B7" s="11" t="str">
        <f aca="true" t="shared" si="0" ref="B7:B25">IF($U$3&gt;=L7,"CONCLUÍDO","VIGENTE")</f>
        <v>VIGENTE</v>
      </c>
      <c r="C7" s="27" t="s">
        <v>94</v>
      </c>
      <c r="D7" s="24" t="s">
        <v>95</v>
      </c>
      <c r="E7" s="17" t="s">
        <v>71</v>
      </c>
      <c r="F7" s="25" t="s">
        <v>82</v>
      </c>
      <c r="G7" s="17" t="s">
        <v>78</v>
      </c>
      <c r="H7" s="26" t="s">
        <v>96</v>
      </c>
      <c r="I7" s="14">
        <v>43537</v>
      </c>
      <c r="J7" s="14">
        <v>43537</v>
      </c>
      <c r="K7" s="16" t="s">
        <v>79</v>
      </c>
      <c r="L7" s="16">
        <v>43721</v>
      </c>
      <c r="M7" s="15">
        <f aca="true" t="shared" si="1" ref="M7:M25">IF(DAYS360($U$3,L7)&lt;0,0,DAYS360($U$3,L7))</f>
        <v>43093</v>
      </c>
      <c r="N7" s="16">
        <v>43721</v>
      </c>
      <c r="O7" s="16" t="s">
        <v>71</v>
      </c>
      <c r="P7" s="16" t="s">
        <v>73</v>
      </c>
      <c r="Q7" s="14">
        <v>43551</v>
      </c>
      <c r="R7" s="28" t="s">
        <v>97</v>
      </c>
      <c r="S7" s="30" t="s">
        <v>93</v>
      </c>
      <c r="T7" s="14" t="s">
        <v>73</v>
      </c>
      <c r="U7" s="18" t="s">
        <v>73</v>
      </c>
      <c r="V7" s="31">
        <v>33790.3</v>
      </c>
      <c r="W7" s="12"/>
      <c r="X7" s="12"/>
      <c r="Y7" s="12"/>
      <c r="Z7" s="12"/>
      <c r="AA7" s="12"/>
      <c r="AB7" s="12"/>
      <c r="AC7" s="12"/>
      <c r="AD7" s="12"/>
      <c r="AE7" s="12"/>
      <c r="AF7" s="18"/>
      <c r="AG7" s="18"/>
      <c r="AH7" s="12"/>
      <c r="AI7" s="12"/>
      <c r="AJ7" s="12"/>
      <c r="AK7" s="12"/>
      <c r="AL7" s="11"/>
      <c r="AM7" s="11"/>
      <c r="AN7" s="18"/>
      <c r="AO7" s="11"/>
      <c r="AP7" s="12"/>
      <c r="AQ7" s="12"/>
      <c r="AR7" s="12"/>
      <c r="AS7" s="23"/>
      <c r="AT7" s="23"/>
      <c r="AU7" s="23"/>
      <c r="AV7" s="12"/>
      <c r="AW7" s="12"/>
      <c r="AX7" s="18"/>
      <c r="AY7" s="20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3"/>
    </row>
    <row r="8" spans="1:64" ht="30" customHeight="1">
      <c r="A8" s="29">
        <v>2019</v>
      </c>
      <c r="B8" s="11" t="str">
        <f t="shared" si="0"/>
        <v>VIGENTE</v>
      </c>
      <c r="C8" s="27" t="s">
        <v>98</v>
      </c>
      <c r="D8" s="24" t="s">
        <v>99</v>
      </c>
      <c r="E8" s="17" t="s">
        <v>71</v>
      </c>
      <c r="F8" s="25" t="s">
        <v>100</v>
      </c>
      <c r="G8" s="17" t="s">
        <v>101</v>
      </c>
      <c r="H8" s="26" t="s">
        <v>83</v>
      </c>
      <c r="I8" s="14">
        <v>43673</v>
      </c>
      <c r="J8" s="14">
        <v>43673</v>
      </c>
      <c r="K8" s="16" t="s">
        <v>74</v>
      </c>
      <c r="L8" s="16">
        <v>44039</v>
      </c>
      <c r="M8" s="15">
        <f t="shared" si="1"/>
        <v>43407</v>
      </c>
      <c r="N8" s="16">
        <v>44039</v>
      </c>
      <c r="O8" s="16" t="s">
        <v>71</v>
      </c>
      <c r="P8" s="16" t="s">
        <v>72</v>
      </c>
      <c r="Q8" s="14">
        <v>43683</v>
      </c>
      <c r="R8" s="28" t="s">
        <v>102</v>
      </c>
      <c r="S8" s="30" t="s">
        <v>90</v>
      </c>
      <c r="T8" s="14" t="s">
        <v>72</v>
      </c>
      <c r="U8" s="18" t="s">
        <v>72</v>
      </c>
      <c r="V8" s="31">
        <v>77284.47</v>
      </c>
      <c r="W8" s="12"/>
      <c r="X8" s="12"/>
      <c r="Y8" s="12"/>
      <c r="Z8" s="12"/>
      <c r="AA8" s="12"/>
      <c r="AB8" s="12"/>
      <c r="AC8" s="12"/>
      <c r="AD8" s="12"/>
      <c r="AE8" s="12"/>
      <c r="AF8" s="18"/>
      <c r="AG8" s="18"/>
      <c r="AH8" s="12"/>
      <c r="AI8" s="12"/>
      <c r="AJ8" s="12"/>
      <c r="AK8" s="12"/>
      <c r="AL8" s="11"/>
      <c r="AM8" s="11"/>
      <c r="AN8" s="18"/>
      <c r="AO8" s="11"/>
      <c r="AP8" s="12"/>
      <c r="AQ8" s="12"/>
      <c r="AR8" s="12"/>
      <c r="AS8" s="23"/>
      <c r="AT8" s="23"/>
      <c r="AU8" s="23"/>
      <c r="AV8" s="12"/>
      <c r="AW8" s="12"/>
      <c r="AX8" s="18"/>
      <c r="AY8" s="20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3"/>
    </row>
    <row r="9" spans="1:64" ht="30" customHeight="1">
      <c r="A9" s="29">
        <v>2019</v>
      </c>
      <c r="B9" s="11" t="str">
        <f t="shared" si="0"/>
        <v>VIGENTE</v>
      </c>
      <c r="C9" s="27" t="s">
        <v>103</v>
      </c>
      <c r="D9" s="24" t="s">
        <v>99</v>
      </c>
      <c r="E9" s="17" t="s">
        <v>71</v>
      </c>
      <c r="F9" s="25" t="s">
        <v>104</v>
      </c>
      <c r="G9" s="17" t="s">
        <v>105</v>
      </c>
      <c r="H9" s="26" t="s">
        <v>83</v>
      </c>
      <c r="I9" s="14">
        <v>43673</v>
      </c>
      <c r="J9" s="14">
        <v>43673</v>
      </c>
      <c r="K9" s="16" t="s">
        <v>74</v>
      </c>
      <c r="L9" s="16">
        <v>44039</v>
      </c>
      <c r="M9" s="15">
        <f t="shared" si="1"/>
        <v>43407</v>
      </c>
      <c r="N9" s="16">
        <v>44039</v>
      </c>
      <c r="O9" s="16" t="s">
        <v>71</v>
      </c>
      <c r="P9" s="16" t="s">
        <v>72</v>
      </c>
      <c r="Q9" s="14">
        <v>43683</v>
      </c>
      <c r="R9" s="28" t="s">
        <v>106</v>
      </c>
      <c r="S9" s="30" t="s">
        <v>90</v>
      </c>
      <c r="T9" s="14" t="s">
        <v>72</v>
      </c>
      <c r="U9" s="18" t="s">
        <v>72</v>
      </c>
      <c r="V9" s="32">
        <v>7235</v>
      </c>
      <c r="W9" s="12"/>
      <c r="X9" s="12"/>
      <c r="Y9" s="12"/>
      <c r="Z9" s="12"/>
      <c r="AA9" s="12"/>
      <c r="AB9" s="12"/>
      <c r="AC9" s="12"/>
      <c r="AD9" s="12"/>
      <c r="AE9" s="12"/>
      <c r="AF9" s="18"/>
      <c r="AG9" s="18"/>
      <c r="AH9" s="12"/>
      <c r="AI9" s="12"/>
      <c r="AJ9" s="12"/>
      <c r="AK9" s="12"/>
      <c r="AL9" s="11"/>
      <c r="AM9" s="11"/>
      <c r="AN9" s="18"/>
      <c r="AO9" s="11"/>
      <c r="AP9" s="12"/>
      <c r="AQ9" s="12"/>
      <c r="AR9" s="12"/>
      <c r="AS9" s="23"/>
      <c r="AT9" s="23"/>
      <c r="AU9" s="23"/>
      <c r="AV9" s="12"/>
      <c r="AW9" s="12"/>
      <c r="AX9" s="18"/>
      <c r="AY9" s="20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3"/>
    </row>
    <row r="10" spans="1:64" ht="30" customHeight="1">
      <c r="A10" s="29">
        <v>2019</v>
      </c>
      <c r="B10" s="11" t="str">
        <f t="shared" si="0"/>
        <v>VIGENTE</v>
      </c>
      <c r="C10" s="27" t="s">
        <v>107</v>
      </c>
      <c r="D10" s="24" t="s">
        <v>99</v>
      </c>
      <c r="E10" s="17" t="s">
        <v>71</v>
      </c>
      <c r="F10" s="25" t="s">
        <v>108</v>
      </c>
      <c r="G10" s="17" t="s">
        <v>109</v>
      </c>
      <c r="H10" s="26" t="s">
        <v>83</v>
      </c>
      <c r="I10" s="14">
        <v>43673</v>
      </c>
      <c r="J10" s="14">
        <v>43673</v>
      </c>
      <c r="K10" s="16" t="s">
        <v>74</v>
      </c>
      <c r="L10" s="16">
        <v>44039</v>
      </c>
      <c r="M10" s="15">
        <f t="shared" si="1"/>
        <v>43407</v>
      </c>
      <c r="N10" s="16">
        <v>44039</v>
      </c>
      <c r="O10" s="16" t="s">
        <v>71</v>
      </c>
      <c r="P10" s="16" t="s">
        <v>72</v>
      </c>
      <c r="Q10" s="14">
        <v>43683</v>
      </c>
      <c r="R10" s="28" t="s">
        <v>110</v>
      </c>
      <c r="S10" s="30" t="s">
        <v>90</v>
      </c>
      <c r="T10" s="14" t="s">
        <v>72</v>
      </c>
      <c r="U10" s="18" t="s">
        <v>72</v>
      </c>
      <c r="V10" s="31">
        <v>22490.05</v>
      </c>
      <c r="W10" s="12"/>
      <c r="X10" s="12"/>
      <c r="Y10" s="12"/>
      <c r="Z10" s="12"/>
      <c r="AA10" s="12"/>
      <c r="AB10" s="12"/>
      <c r="AC10" s="12"/>
      <c r="AD10" s="12"/>
      <c r="AE10" s="12"/>
      <c r="AF10" s="18"/>
      <c r="AG10" s="18"/>
      <c r="AH10" s="12"/>
      <c r="AI10" s="12"/>
      <c r="AJ10" s="12"/>
      <c r="AK10" s="12"/>
      <c r="AL10" s="11"/>
      <c r="AM10" s="11"/>
      <c r="AN10" s="18"/>
      <c r="AO10" s="11"/>
      <c r="AP10" s="12"/>
      <c r="AQ10" s="12"/>
      <c r="AR10" s="12"/>
      <c r="AS10" s="23"/>
      <c r="AT10" s="23"/>
      <c r="AU10" s="23"/>
      <c r="AV10" s="12"/>
      <c r="AW10" s="12"/>
      <c r="AX10" s="18"/>
      <c r="AY10" s="20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3"/>
    </row>
    <row r="11" spans="1:64" ht="30" customHeight="1">
      <c r="A11" s="29">
        <v>2019</v>
      </c>
      <c r="B11" s="11" t="str">
        <f t="shared" si="0"/>
        <v>VIGENTE</v>
      </c>
      <c r="C11" s="27" t="s">
        <v>111</v>
      </c>
      <c r="D11" s="24" t="s">
        <v>112</v>
      </c>
      <c r="E11" s="17" t="s">
        <v>113</v>
      </c>
      <c r="F11" s="25" t="s">
        <v>114</v>
      </c>
      <c r="G11" s="17" t="s">
        <v>115</v>
      </c>
      <c r="H11" s="26" t="s">
        <v>83</v>
      </c>
      <c r="I11" s="14">
        <v>43686</v>
      </c>
      <c r="J11" s="14">
        <v>43686</v>
      </c>
      <c r="K11" s="16" t="s">
        <v>74</v>
      </c>
      <c r="L11" s="16">
        <v>44052</v>
      </c>
      <c r="M11" s="15">
        <f t="shared" si="1"/>
        <v>43419</v>
      </c>
      <c r="N11" s="16">
        <v>44052</v>
      </c>
      <c r="O11" s="16" t="s">
        <v>71</v>
      </c>
      <c r="P11" s="16" t="s">
        <v>72</v>
      </c>
      <c r="Q11" s="14">
        <v>43693</v>
      </c>
      <c r="R11" s="28" t="s">
        <v>116</v>
      </c>
      <c r="S11" s="30" t="s">
        <v>90</v>
      </c>
      <c r="T11" s="14" t="s">
        <v>72</v>
      </c>
      <c r="U11" s="18" t="s">
        <v>72</v>
      </c>
      <c r="V11" s="31">
        <v>12895</v>
      </c>
      <c r="W11" s="12"/>
      <c r="X11" s="12"/>
      <c r="Y11" s="12"/>
      <c r="Z11" s="12"/>
      <c r="AA11" s="12"/>
      <c r="AB11" s="12"/>
      <c r="AC11" s="12"/>
      <c r="AD11" s="12"/>
      <c r="AE11" s="12"/>
      <c r="AF11" s="18"/>
      <c r="AG11" s="18"/>
      <c r="AH11" s="12"/>
      <c r="AI11" s="12"/>
      <c r="AJ11" s="12"/>
      <c r="AK11" s="12"/>
      <c r="AL11" s="11"/>
      <c r="AM11" s="11"/>
      <c r="AN11" s="18"/>
      <c r="AO11" s="11"/>
      <c r="AP11" s="12"/>
      <c r="AQ11" s="12"/>
      <c r="AR11" s="12"/>
      <c r="AS11" s="23"/>
      <c r="AT11" s="23"/>
      <c r="AU11" s="23"/>
      <c r="AV11" s="12"/>
      <c r="AW11" s="12"/>
      <c r="AX11" s="18"/>
      <c r="AY11" s="20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3"/>
    </row>
    <row r="12" spans="1:64" ht="30" customHeight="1">
      <c r="A12" s="29">
        <v>2019</v>
      </c>
      <c r="B12" s="11" t="str">
        <f t="shared" si="0"/>
        <v>VIGENTE</v>
      </c>
      <c r="C12" s="27" t="s">
        <v>117</v>
      </c>
      <c r="D12" s="24" t="s">
        <v>112</v>
      </c>
      <c r="E12" s="17" t="s">
        <v>118</v>
      </c>
      <c r="F12" s="25" t="s">
        <v>89</v>
      </c>
      <c r="G12" s="17" t="s">
        <v>86</v>
      </c>
      <c r="H12" s="26" t="s">
        <v>83</v>
      </c>
      <c r="I12" s="14">
        <v>43684</v>
      </c>
      <c r="J12" s="14">
        <v>43684</v>
      </c>
      <c r="K12" s="16" t="s">
        <v>74</v>
      </c>
      <c r="L12" s="16">
        <v>44050</v>
      </c>
      <c r="M12" s="15">
        <f t="shared" si="1"/>
        <v>43417</v>
      </c>
      <c r="N12" s="16">
        <v>44050</v>
      </c>
      <c r="O12" s="16" t="s">
        <v>71</v>
      </c>
      <c r="P12" s="16" t="s">
        <v>72</v>
      </c>
      <c r="Q12" s="14">
        <v>43693</v>
      </c>
      <c r="R12" s="28" t="s">
        <v>119</v>
      </c>
      <c r="S12" s="30" t="s">
        <v>90</v>
      </c>
      <c r="T12" s="14" t="s">
        <v>72</v>
      </c>
      <c r="U12" s="18" t="s">
        <v>72</v>
      </c>
      <c r="V12" s="32">
        <v>8725</v>
      </c>
      <c r="W12" s="12"/>
      <c r="X12" s="12"/>
      <c r="Y12" s="12"/>
      <c r="Z12" s="12"/>
      <c r="AA12" s="12"/>
      <c r="AB12" s="12"/>
      <c r="AC12" s="12"/>
      <c r="AD12" s="12"/>
      <c r="AE12" s="12"/>
      <c r="AF12" s="18"/>
      <c r="AG12" s="18"/>
      <c r="AH12" s="12"/>
      <c r="AI12" s="12"/>
      <c r="AJ12" s="12"/>
      <c r="AK12" s="12"/>
      <c r="AL12" s="11"/>
      <c r="AM12" s="11"/>
      <c r="AN12" s="18"/>
      <c r="AO12" s="11"/>
      <c r="AP12" s="12"/>
      <c r="AQ12" s="12"/>
      <c r="AR12" s="12"/>
      <c r="AS12" s="23"/>
      <c r="AT12" s="23"/>
      <c r="AU12" s="23"/>
      <c r="AV12" s="12"/>
      <c r="AW12" s="12"/>
      <c r="AX12" s="18"/>
      <c r="AY12" s="20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3"/>
    </row>
    <row r="13" spans="1:64" ht="30" customHeight="1">
      <c r="A13" s="29">
        <v>2019</v>
      </c>
      <c r="B13" s="11" t="str">
        <f t="shared" si="0"/>
        <v>VIGENTE</v>
      </c>
      <c r="C13" s="27" t="s">
        <v>120</v>
      </c>
      <c r="D13" s="24" t="s">
        <v>121</v>
      </c>
      <c r="E13" s="17" t="s">
        <v>122</v>
      </c>
      <c r="F13" s="25" t="s">
        <v>85</v>
      </c>
      <c r="G13" s="17" t="s">
        <v>81</v>
      </c>
      <c r="H13" s="26" t="s">
        <v>123</v>
      </c>
      <c r="I13" s="14">
        <v>43686</v>
      </c>
      <c r="J13" s="14">
        <v>43686</v>
      </c>
      <c r="K13" s="16" t="s">
        <v>74</v>
      </c>
      <c r="L13" s="16">
        <v>44052</v>
      </c>
      <c r="M13" s="15">
        <f t="shared" si="1"/>
        <v>43419</v>
      </c>
      <c r="N13" s="16">
        <v>44052</v>
      </c>
      <c r="O13" s="16" t="s">
        <v>71</v>
      </c>
      <c r="P13" s="16" t="s">
        <v>72</v>
      </c>
      <c r="Q13" s="14">
        <v>43693</v>
      </c>
      <c r="R13" s="28" t="s">
        <v>124</v>
      </c>
      <c r="S13" s="30" t="s">
        <v>90</v>
      </c>
      <c r="T13" s="14" t="s">
        <v>72</v>
      </c>
      <c r="U13" s="18" t="s">
        <v>72</v>
      </c>
      <c r="V13" s="31">
        <v>17539.44</v>
      </c>
      <c r="W13" s="12"/>
      <c r="X13" s="12"/>
      <c r="Y13" s="12"/>
      <c r="Z13" s="12"/>
      <c r="AA13" s="12"/>
      <c r="AB13" s="12"/>
      <c r="AC13" s="12"/>
      <c r="AD13" s="12"/>
      <c r="AE13" s="12"/>
      <c r="AF13" s="18"/>
      <c r="AG13" s="18"/>
      <c r="AH13" s="12"/>
      <c r="AI13" s="12"/>
      <c r="AJ13" s="12"/>
      <c r="AK13" s="12"/>
      <c r="AL13" s="11"/>
      <c r="AM13" s="11"/>
      <c r="AN13" s="18"/>
      <c r="AO13" s="11"/>
      <c r="AP13" s="12"/>
      <c r="AQ13" s="12"/>
      <c r="AR13" s="12"/>
      <c r="AS13" s="23"/>
      <c r="AT13" s="23"/>
      <c r="AU13" s="23"/>
      <c r="AV13" s="12"/>
      <c r="AW13" s="12"/>
      <c r="AX13" s="18"/>
      <c r="AY13" s="20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3"/>
    </row>
    <row r="14" spans="1:64" ht="30" customHeight="1">
      <c r="A14" s="29">
        <v>2019</v>
      </c>
      <c r="B14" s="11" t="str">
        <f t="shared" si="0"/>
        <v>VIGENTE</v>
      </c>
      <c r="C14" s="27" t="s">
        <v>125</v>
      </c>
      <c r="D14" s="24" t="s">
        <v>126</v>
      </c>
      <c r="E14" s="17" t="s">
        <v>127</v>
      </c>
      <c r="F14" s="25" t="s">
        <v>114</v>
      </c>
      <c r="G14" s="17" t="s">
        <v>115</v>
      </c>
      <c r="H14" s="26" t="s">
        <v>83</v>
      </c>
      <c r="I14" s="14">
        <v>43686</v>
      </c>
      <c r="J14" s="14">
        <v>43686</v>
      </c>
      <c r="K14" s="16" t="s">
        <v>74</v>
      </c>
      <c r="L14" s="16">
        <v>44052</v>
      </c>
      <c r="M14" s="15">
        <f t="shared" si="1"/>
        <v>43419</v>
      </c>
      <c r="N14" s="16">
        <v>44052</v>
      </c>
      <c r="O14" s="16" t="s">
        <v>71</v>
      </c>
      <c r="P14" s="16" t="s">
        <v>72</v>
      </c>
      <c r="Q14" s="14">
        <v>43693</v>
      </c>
      <c r="R14" s="28" t="s">
        <v>128</v>
      </c>
      <c r="S14" s="30" t="s">
        <v>90</v>
      </c>
      <c r="T14" s="14" t="s">
        <v>72</v>
      </c>
      <c r="U14" s="18" t="s">
        <v>72</v>
      </c>
      <c r="V14" s="31">
        <v>2336</v>
      </c>
      <c r="W14" s="12"/>
      <c r="X14" s="12"/>
      <c r="Y14" s="12"/>
      <c r="Z14" s="12"/>
      <c r="AA14" s="12"/>
      <c r="AB14" s="12"/>
      <c r="AC14" s="12"/>
      <c r="AD14" s="12"/>
      <c r="AE14" s="12"/>
      <c r="AF14" s="18"/>
      <c r="AG14" s="18"/>
      <c r="AH14" s="12"/>
      <c r="AI14" s="12"/>
      <c r="AJ14" s="12"/>
      <c r="AK14" s="12"/>
      <c r="AL14" s="11"/>
      <c r="AM14" s="11"/>
      <c r="AN14" s="18"/>
      <c r="AO14" s="11"/>
      <c r="AP14" s="12"/>
      <c r="AQ14" s="12"/>
      <c r="AR14" s="12"/>
      <c r="AS14" s="23"/>
      <c r="AT14" s="23"/>
      <c r="AU14" s="23"/>
      <c r="AV14" s="12"/>
      <c r="AW14" s="12"/>
      <c r="AX14" s="18"/>
      <c r="AY14" s="20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3"/>
    </row>
    <row r="15" spans="1:64" ht="30" customHeight="1">
      <c r="A15" s="29">
        <v>2019</v>
      </c>
      <c r="B15" s="11" t="str">
        <f t="shared" si="0"/>
        <v>VIGENTE</v>
      </c>
      <c r="C15" s="27" t="s">
        <v>129</v>
      </c>
      <c r="D15" s="24" t="s">
        <v>126</v>
      </c>
      <c r="E15" s="17" t="s">
        <v>130</v>
      </c>
      <c r="F15" s="25" t="s">
        <v>131</v>
      </c>
      <c r="G15" s="17" t="s">
        <v>77</v>
      </c>
      <c r="H15" s="26" t="s">
        <v>83</v>
      </c>
      <c r="I15" s="14">
        <v>43686</v>
      </c>
      <c r="J15" s="14">
        <v>43686</v>
      </c>
      <c r="K15" s="16" t="s">
        <v>74</v>
      </c>
      <c r="L15" s="16">
        <v>44052</v>
      </c>
      <c r="M15" s="15">
        <f t="shared" si="1"/>
        <v>43419</v>
      </c>
      <c r="N15" s="16">
        <v>44052</v>
      </c>
      <c r="O15" s="16" t="s">
        <v>71</v>
      </c>
      <c r="P15" s="16" t="s">
        <v>72</v>
      </c>
      <c r="Q15" s="14">
        <v>43693</v>
      </c>
      <c r="R15" s="28" t="s">
        <v>132</v>
      </c>
      <c r="S15" s="30" t="s">
        <v>90</v>
      </c>
      <c r="T15" s="14" t="s">
        <v>72</v>
      </c>
      <c r="U15" s="18" t="s">
        <v>72</v>
      </c>
      <c r="V15" s="32">
        <v>34212</v>
      </c>
      <c r="W15" s="12"/>
      <c r="X15" s="12"/>
      <c r="Y15" s="12"/>
      <c r="Z15" s="12"/>
      <c r="AA15" s="12"/>
      <c r="AB15" s="12"/>
      <c r="AC15" s="12"/>
      <c r="AD15" s="12"/>
      <c r="AE15" s="12"/>
      <c r="AF15" s="18"/>
      <c r="AG15" s="18"/>
      <c r="AH15" s="12"/>
      <c r="AI15" s="12"/>
      <c r="AJ15" s="12"/>
      <c r="AK15" s="12"/>
      <c r="AL15" s="11"/>
      <c r="AM15" s="11"/>
      <c r="AN15" s="18"/>
      <c r="AO15" s="11"/>
      <c r="AP15" s="12"/>
      <c r="AQ15" s="12"/>
      <c r="AR15" s="12"/>
      <c r="AS15" s="23"/>
      <c r="AT15" s="23"/>
      <c r="AU15" s="23"/>
      <c r="AV15" s="12"/>
      <c r="AW15" s="12"/>
      <c r="AX15" s="18"/>
      <c r="AY15" s="20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3"/>
    </row>
    <row r="16" spans="1:64" ht="30" customHeight="1">
      <c r="A16" s="29">
        <v>2019</v>
      </c>
      <c r="B16" s="11" t="str">
        <f t="shared" si="0"/>
        <v>VIGENTE</v>
      </c>
      <c r="C16" s="27" t="s">
        <v>133</v>
      </c>
      <c r="D16" s="24" t="s">
        <v>126</v>
      </c>
      <c r="E16" s="17" t="s">
        <v>134</v>
      </c>
      <c r="F16" s="25" t="s">
        <v>135</v>
      </c>
      <c r="G16" s="17" t="s">
        <v>136</v>
      </c>
      <c r="H16" s="26" t="s">
        <v>83</v>
      </c>
      <c r="I16" s="14">
        <v>43686</v>
      </c>
      <c r="J16" s="14">
        <v>43686</v>
      </c>
      <c r="K16" s="16" t="s">
        <v>74</v>
      </c>
      <c r="L16" s="16">
        <v>44052</v>
      </c>
      <c r="M16" s="15">
        <f t="shared" si="1"/>
        <v>43419</v>
      </c>
      <c r="N16" s="16">
        <v>44052</v>
      </c>
      <c r="O16" s="16" t="s">
        <v>71</v>
      </c>
      <c r="P16" s="16" t="s">
        <v>72</v>
      </c>
      <c r="Q16" s="14">
        <v>43693</v>
      </c>
      <c r="R16" s="28" t="s">
        <v>137</v>
      </c>
      <c r="S16" s="30" t="s">
        <v>90</v>
      </c>
      <c r="T16" s="14" t="s">
        <v>72</v>
      </c>
      <c r="U16" s="18" t="s">
        <v>72</v>
      </c>
      <c r="V16" s="32">
        <v>57267.2</v>
      </c>
      <c r="W16" s="12"/>
      <c r="X16" s="12"/>
      <c r="Y16" s="12"/>
      <c r="Z16" s="12"/>
      <c r="AA16" s="12"/>
      <c r="AB16" s="12"/>
      <c r="AC16" s="12"/>
      <c r="AD16" s="12"/>
      <c r="AE16" s="12"/>
      <c r="AF16" s="18"/>
      <c r="AG16" s="18"/>
      <c r="AH16" s="12"/>
      <c r="AI16" s="12"/>
      <c r="AJ16" s="12"/>
      <c r="AK16" s="12"/>
      <c r="AL16" s="11"/>
      <c r="AM16" s="11"/>
      <c r="AN16" s="18"/>
      <c r="AO16" s="11"/>
      <c r="AP16" s="12"/>
      <c r="AQ16" s="12"/>
      <c r="AR16" s="12"/>
      <c r="AS16" s="23"/>
      <c r="AT16" s="23"/>
      <c r="AU16" s="23"/>
      <c r="AV16" s="12"/>
      <c r="AW16" s="12"/>
      <c r="AX16" s="18"/>
      <c r="AY16" s="20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3"/>
    </row>
    <row r="17" spans="1:64" ht="30" customHeight="1">
      <c r="A17" s="29">
        <v>2019</v>
      </c>
      <c r="B17" s="11" t="str">
        <f t="shared" si="0"/>
        <v>VIGENTE</v>
      </c>
      <c r="C17" s="27" t="s">
        <v>138</v>
      </c>
      <c r="D17" s="24" t="s">
        <v>126</v>
      </c>
      <c r="E17" s="17" t="s">
        <v>139</v>
      </c>
      <c r="F17" s="25" t="s">
        <v>84</v>
      </c>
      <c r="G17" s="17" t="s">
        <v>80</v>
      </c>
      <c r="H17" s="26" t="s">
        <v>83</v>
      </c>
      <c r="I17" s="14">
        <v>43686</v>
      </c>
      <c r="J17" s="14">
        <v>43686</v>
      </c>
      <c r="K17" s="16" t="s">
        <v>74</v>
      </c>
      <c r="L17" s="16">
        <v>44052</v>
      </c>
      <c r="M17" s="15">
        <f t="shared" si="1"/>
        <v>43419</v>
      </c>
      <c r="N17" s="16">
        <v>44052</v>
      </c>
      <c r="O17" s="16" t="s">
        <v>71</v>
      </c>
      <c r="P17" s="16" t="s">
        <v>72</v>
      </c>
      <c r="Q17" s="14">
        <v>43693</v>
      </c>
      <c r="R17" s="28" t="s">
        <v>140</v>
      </c>
      <c r="S17" s="30" t="s">
        <v>90</v>
      </c>
      <c r="T17" s="14" t="s">
        <v>72</v>
      </c>
      <c r="U17" s="18" t="s">
        <v>72</v>
      </c>
      <c r="V17" s="31">
        <v>178020.4</v>
      </c>
      <c r="W17" s="12"/>
      <c r="X17" s="12"/>
      <c r="Y17" s="12"/>
      <c r="Z17" s="12"/>
      <c r="AA17" s="12"/>
      <c r="AB17" s="12"/>
      <c r="AC17" s="12"/>
      <c r="AD17" s="12"/>
      <c r="AE17" s="12"/>
      <c r="AF17" s="18"/>
      <c r="AG17" s="18"/>
      <c r="AH17" s="12"/>
      <c r="AI17" s="12"/>
      <c r="AJ17" s="12"/>
      <c r="AK17" s="12"/>
      <c r="AL17" s="11"/>
      <c r="AM17" s="11"/>
      <c r="AN17" s="18"/>
      <c r="AO17" s="11"/>
      <c r="AP17" s="12"/>
      <c r="AQ17" s="12"/>
      <c r="AR17" s="12"/>
      <c r="AS17" s="23"/>
      <c r="AT17" s="23"/>
      <c r="AU17" s="23"/>
      <c r="AV17" s="12"/>
      <c r="AW17" s="12"/>
      <c r="AX17" s="18"/>
      <c r="AY17" s="20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3"/>
    </row>
    <row r="18" spans="1:64" ht="30" customHeight="1">
      <c r="A18" s="29">
        <v>2019</v>
      </c>
      <c r="B18" s="11" t="str">
        <f t="shared" si="0"/>
        <v>VIGENTE</v>
      </c>
      <c r="C18" s="27" t="s">
        <v>141</v>
      </c>
      <c r="D18" s="24" t="s">
        <v>126</v>
      </c>
      <c r="E18" s="17" t="s">
        <v>142</v>
      </c>
      <c r="F18" s="25" t="s">
        <v>75</v>
      </c>
      <c r="G18" s="17" t="s">
        <v>76</v>
      </c>
      <c r="H18" s="26" t="s">
        <v>83</v>
      </c>
      <c r="I18" s="14">
        <v>43689</v>
      </c>
      <c r="J18" s="14">
        <v>43689</v>
      </c>
      <c r="K18" s="16" t="s">
        <v>74</v>
      </c>
      <c r="L18" s="16">
        <v>44055</v>
      </c>
      <c r="M18" s="15">
        <f t="shared" si="1"/>
        <v>43422</v>
      </c>
      <c r="N18" s="16">
        <v>44055</v>
      </c>
      <c r="O18" s="16" t="s">
        <v>71</v>
      </c>
      <c r="P18" s="16" t="s">
        <v>72</v>
      </c>
      <c r="Q18" s="14">
        <v>43693</v>
      </c>
      <c r="R18" s="28" t="s">
        <v>143</v>
      </c>
      <c r="S18" s="30" t="s">
        <v>90</v>
      </c>
      <c r="T18" s="14" t="s">
        <v>72</v>
      </c>
      <c r="U18" s="18" t="s">
        <v>72</v>
      </c>
      <c r="V18" s="31">
        <v>66198.5</v>
      </c>
      <c r="W18" s="12"/>
      <c r="X18" s="12"/>
      <c r="Y18" s="12"/>
      <c r="Z18" s="12"/>
      <c r="AA18" s="12"/>
      <c r="AB18" s="12"/>
      <c r="AC18" s="12"/>
      <c r="AD18" s="12"/>
      <c r="AE18" s="12"/>
      <c r="AF18" s="18"/>
      <c r="AG18" s="18"/>
      <c r="AH18" s="12"/>
      <c r="AI18" s="12"/>
      <c r="AJ18" s="12"/>
      <c r="AK18" s="12"/>
      <c r="AL18" s="11"/>
      <c r="AM18" s="11"/>
      <c r="AN18" s="18"/>
      <c r="AO18" s="11"/>
      <c r="AP18" s="12"/>
      <c r="AQ18" s="12"/>
      <c r="AR18" s="12"/>
      <c r="AS18" s="23"/>
      <c r="AT18" s="23"/>
      <c r="AU18" s="23"/>
      <c r="AV18" s="12"/>
      <c r="AW18" s="12"/>
      <c r="AX18" s="18"/>
      <c r="AY18" s="20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3"/>
    </row>
    <row r="19" spans="1:64" ht="30" customHeight="1">
      <c r="A19" s="29">
        <v>2019</v>
      </c>
      <c r="B19" s="11" t="str">
        <f t="shared" si="0"/>
        <v>VIGENTE</v>
      </c>
      <c r="C19" s="27" t="s">
        <v>144</v>
      </c>
      <c r="D19" s="24" t="s">
        <v>126</v>
      </c>
      <c r="E19" s="17" t="s">
        <v>145</v>
      </c>
      <c r="F19" s="25" t="s">
        <v>91</v>
      </c>
      <c r="G19" s="17" t="s">
        <v>92</v>
      </c>
      <c r="H19" s="26" t="s">
        <v>83</v>
      </c>
      <c r="I19" s="14">
        <v>43686</v>
      </c>
      <c r="J19" s="14">
        <v>43686</v>
      </c>
      <c r="K19" s="16" t="s">
        <v>74</v>
      </c>
      <c r="L19" s="16">
        <v>44052</v>
      </c>
      <c r="M19" s="15">
        <f t="shared" si="1"/>
        <v>43419</v>
      </c>
      <c r="N19" s="16">
        <v>44052</v>
      </c>
      <c r="O19" s="16" t="s">
        <v>71</v>
      </c>
      <c r="P19" s="16" t="s">
        <v>72</v>
      </c>
      <c r="Q19" s="14">
        <v>43693</v>
      </c>
      <c r="R19" s="28" t="s">
        <v>146</v>
      </c>
      <c r="S19" s="30" t="s">
        <v>90</v>
      </c>
      <c r="T19" s="14" t="s">
        <v>72</v>
      </c>
      <c r="U19" s="18" t="s">
        <v>72</v>
      </c>
      <c r="V19" s="32">
        <v>9313.68</v>
      </c>
      <c r="W19" s="12"/>
      <c r="X19" s="12"/>
      <c r="Y19" s="12"/>
      <c r="Z19" s="12"/>
      <c r="AA19" s="12"/>
      <c r="AB19" s="12"/>
      <c r="AC19" s="12"/>
      <c r="AD19" s="12"/>
      <c r="AE19" s="12"/>
      <c r="AF19" s="18"/>
      <c r="AG19" s="18"/>
      <c r="AH19" s="12"/>
      <c r="AI19" s="12"/>
      <c r="AJ19" s="12"/>
      <c r="AK19" s="12"/>
      <c r="AL19" s="11"/>
      <c r="AM19" s="11"/>
      <c r="AN19" s="18"/>
      <c r="AO19" s="11"/>
      <c r="AP19" s="12"/>
      <c r="AQ19" s="12"/>
      <c r="AR19" s="12"/>
      <c r="AS19" s="23"/>
      <c r="AT19" s="23"/>
      <c r="AU19" s="23"/>
      <c r="AV19" s="12"/>
      <c r="AW19" s="12"/>
      <c r="AX19" s="18"/>
      <c r="AY19" s="20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3"/>
    </row>
    <row r="20" spans="1:64" ht="30" customHeight="1">
      <c r="A20" s="29">
        <v>2019</v>
      </c>
      <c r="B20" s="11" t="str">
        <f t="shared" si="0"/>
        <v>VIGENTE</v>
      </c>
      <c r="C20" s="27" t="s">
        <v>147</v>
      </c>
      <c r="D20" s="24" t="s">
        <v>126</v>
      </c>
      <c r="E20" s="17" t="s">
        <v>148</v>
      </c>
      <c r="F20" s="25" t="s">
        <v>85</v>
      </c>
      <c r="G20" s="17" t="s">
        <v>81</v>
      </c>
      <c r="H20" s="26" t="s">
        <v>83</v>
      </c>
      <c r="I20" s="14">
        <v>43686</v>
      </c>
      <c r="J20" s="14">
        <v>43686</v>
      </c>
      <c r="K20" s="16" t="s">
        <v>74</v>
      </c>
      <c r="L20" s="16">
        <v>44052</v>
      </c>
      <c r="M20" s="15">
        <f t="shared" si="1"/>
        <v>43419</v>
      </c>
      <c r="N20" s="16">
        <v>44052</v>
      </c>
      <c r="O20" s="16" t="s">
        <v>71</v>
      </c>
      <c r="P20" s="16" t="s">
        <v>73</v>
      </c>
      <c r="Q20" s="14">
        <v>43693</v>
      </c>
      <c r="R20" s="28" t="s">
        <v>149</v>
      </c>
      <c r="S20" s="30" t="s">
        <v>90</v>
      </c>
      <c r="T20" s="14" t="s">
        <v>72</v>
      </c>
      <c r="U20" s="18" t="s">
        <v>72</v>
      </c>
      <c r="V20" s="32">
        <v>64419.8</v>
      </c>
      <c r="W20" s="12"/>
      <c r="X20" s="12"/>
      <c r="Y20" s="12"/>
      <c r="Z20" s="12"/>
      <c r="AA20" s="12"/>
      <c r="AB20" s="12"/>
      <c r="AC20" s="12"/>
      <c r="AD20" s="12"/>
      <c r="AE20" s="12"/>
      <c r="AF20" s="18"/>
      <c r="AG20" s="18"/>
      <c r="AH20" s="12"/>
      <c r="AI20" s="12"/>
      <c r="AJ20" s="12"/>
      <c r="AK20" s="12"/>
      <c r="AL20" s="11"/>
      <c r="AM20" s="11"/>
      <c r="AN20" s="18"/>
      <c r="AO20" s="11"/>
      <c r="AP20" s="12"/>
      <c r="AQ20" s="12"/>
      <c r="AR20" s="12"/>
      <c r="AS20" s="23"/>
      <c r="AT20" s="23"/>
      <c r="AU20" s="23"/>
      <c r="AV20" s="12"/>
      <c r="AW20" s="12"/>
      <c r="AX20" s="18"/>
      <c r="AY20" s="20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3"/>
    </row>
    <row r="21" spans="1:64" ht="30" customHeight="1">
      <c r="A21" s="29">
        <v>2019</v>
      </c>
      <c r="B21" s="11" t="str">
        <f t="shared" si="0"/>
        <v>VIGENTE</v>
      </c>
      <c r="C21" s="27" t="s">
        <v>150</v>
      </c>
      <c r="D21" s="24" t="s">
        <v>126</v>
      </c>
      <c r="E21" s="17" t="s">
        <v>151</v>
      </c>
      <c r="F21" s="25" t="s">
        <v>87</v>
      </c>
      <c r="G21" s="17" t="s">
        <v>88</v>
      </c>
      <c r="H21" s="26" t="s">
        <v>83</v>
      </c>
      <c r="I21" s="14">
        <v>43686</v>
      </c>
      <c r="J21" s="14">
        <v>43686</v>
      </c>
      <c r="K21" s="16" t="s">
        <v>74</v>
      </c>
      <c r="L21" s="16">
        <v>44052</v>
      </c>
      <c r="M21" s="15">
        <f t="shared" si="1"/>
        <v>43419</v>
      </c>
      <c r="N21" s="16">
        <v>44052</v>
      </c>
      <c r="O21" s="16" t="s">
        <v>71</v>
      </c>
      <c r="P21" s="16" t="s">
        <v>72</v>
      </c>
      <c r="Q21" s="14">
        <v>43693</v>
      </c>
      <c r="R21" s="28" t="s">
        <v>152</v>
      </c>
      <c r="S21" s="30" t="s">
        <v>90</v>
      </c>
      <c r="T21" s="14" t="s">
        <v>72</v>
      </c>
      <c r="U21" s="18" t="s">
        <v>72</v>
      </c>
      <c r="V21" s="32">
        <v>20219.1</v>
      </c>
      <c r="W21" s="12"/>
      <c r="X21" s="12"/>
      <c r="Y21" s="12"/>
      <c r="Z21" s="12"/>
      <c r="AA21" s="12"/>
      <c r="AB21" s="12"/>
      <c r="AC21" s="12"/>
      <c r="AD21" s="12"/>
      <c r="AE21" s="12"/>
      <c r="AF21" s="18"/>
      <c r="AG21" s="18"/>
      <c r="AH21" s="12"/>
      <c r="AI21" s="12"/>
      <c r="AJ21" s="12"/>
      <c r="AK21" s="12"/>
      <c r="AL21" s="11"/>
      <c r="AM21" s="11"/>
      <c r="AN21" s="18"/>
      <c r="AO21" s="11"/>
      <c r="AP21" s="12"/>
      <c r="AQ21" s="12"/>
      <c r="AR21" s="12"/>
      <c r="AS21" s="23"/>
      <c r="AT21" s="23"/>
      <c r="AU21" s="23"/>
      <c r="AV21" s="12"/>
      <c r="AW21" s="12"/>
      <c r="AX21" s="18"/>
      <c r="AY21" s="20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3"/>
    </row>
    <row r="22" spans="1:64" ht="30" customHeight="1">
      <c r="A22" s="29">
        <v>2019</v>
      </c>
      <c r="B22" s="11" t="str">
        <f t="shared" si="0"/>
        <v>VIGENTE</v>
      </c>
      <c r="C22" s="27" t="s">
        <v>113</v>
      </c>
      <c r="D22" s="24" t="s">
        <v>126</v>
      </c>
      <c r="E22" s="17" t="s">
        <v>153</v>
      </c>
      <c r="F22" s="25" t="s">
        <v>154</v>
      </c>
      <c r="G22" s="17" t="s">
        <v>155</v>
      </c>
      <c r="H22" s="26" t="s">
        <v>83</v>
      </c>
      <c r="I22" s="14">
        <v>43686</v>
      </c>
      <c r="J22" s="14">
        <v>43686</v>
      </c>
      <c r="K22" s="16" t="s">
        <v>74</v>
      </c>
      <c r="L22" s="16">
        <v>44052</v>
      </c>
      <c r="M22" s="15">
        <f t="shared" si="1"/>
        <v>43419</v>
      </c>
      <c r="N22" s="16">
        <v>44052</v>
      </c>
      <c r="O22" s="16" t="s">
        <v>71</v>
      </c>
      <c r="P22" s="16" t="s">
        <v>72</v>
      </c>
      <c r="Q22" s="14">
        <v>43693</v>
      </c>
      <c r="R22" s="28" t="s">
        <v>156</v>
      </c>
      <c r="S22" s="30" t="s">
        <v>90</v>
      </c>
      <c r="T22" s="14" t="s">
        <v>72</v>
      </c>
      <c r="U22" s="18" t="s">
        <v>72</v>
      </c>
      <c r="V22" s="31">
        <v>5925</v>
      </c>
      <c r="W22" s="12"/>
      <c r="X22" s="12"/>
      <c r="Y22" s="12"/>
      <c r="Z22" s="12"/>
      <c r="AA22" s="12"/>
      <c r="AB22" s="12"/>
      <c r="AC22" s="12"/>
      <c r="AD22" s="12"/>
      <c r="AE22" s="12"/>
      <c r="AF22" s="18"/>
      <c r="AG22" s="18"/>
      <c r="AH22" s="12"/>
      <c r="AI22" s="12"/>
      <c r="AJ22" s="12"/>
      <c r="AK22" s="12"/>
      <c r="AL22" s="11"/>
      <c r="AM22" s="11"/>
      <c r="AN22" s="18"/>
      <c r="AO22" s="11"/>
      <c r="AP22" s="12"/>
      <c r="AQ22" s="12"/>
      <c r="AR22" s="12"/>
      <c r="AS22" s="23"/>
      <c r="AT22" s="23"/>
      <c r="AU22" s="23"/>
      <c r="AV22" s="12"/>
      <c r="AW22" s="12"/>
      <c r="AX22" s="18"/>
      <c r="AY22" s="20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3"/>
    </row>
    <row r="23" spans="1:64" ht="30" customHeight="1">
      <c r="A23" s="29">
        <v>2019</v>
      </c>
      <c r="B23" s="11" t="str">
        <f t="shared" si="0"/>
        <v>VIGENTE</v>
      </c>
      <c r="C23" s="27" t="s">
        <v>118</v>
      </c>
      <c r="D23" s="24" t="s">
        <v>126</v>
      </c>
      <c r="E23" s="17" t="s">
        <v>157</v>
      </c>
      <c r="F23" s="25" t="s">
        <v>158</v>
      </c>
      <c r="G23" s="17" t="s">
        <v>159</v>
      </c>
      <c r="H23" s="26" t="s">
        <v>83</v>
      </c>
      <c r="I23" s="14">
        <v>43734</v>
      </c>
      <c r="J23" s="14">
        <v>43734</v>
      </c>
      <c r="K23" s="16" t="s">
        <v>74</v>
      </c>
      <c r="L23" s="16">
        <v>44100</v>
      </c>
      <c r="M23" s="15">
        <f t="shared" si="1"/>
        <v>43466</v>
      </c>
      <c r="N23" s="16">
        <v>44100</v>
      </c>
      <c r="O23" s="16" t="s">
        <v>71</v>
      </c>
      <c r="P23" s="16" t="s">
        <v>72</v>
      </c>
      <c r="Q23" s="14">
        <v>43748</v>
      </c>
      <c r="R23" s="28" t="s">
        <v>160</v>
      </c>
      <c r="S23" s="30" t="s">
        <v>90</v>
      </c>
      <c r="T23" s="14" t="s">
        <v>72</v>
      </c>
      <c r="U23" s="18" t="s">
        <v>72</v>
      </c>
      <c r="V23" s="31">
        <v>71290</v>
      </c>
      <c r="W23" s="12"/>
      <c r="X23" s="12"/>
      <c r="Y23" s="12"/>
      <c r="Z23" s="12"/>
      <c r="AA23" s="12"/>
      <c r="AB23" s="12"/>
      <c r="AC23" s="12"/>
      <c r="AD23" s="12"/>
      <c r="AE23" s="12"/>
      <c r="AF23" s="18"/>
      <c r="AG23" s="18"/>
      <c r="AH23" s="12"/>
      <c r="AI23" s="12"/>
      <c r="AJ23" s="12"/>
      <c r="AK23" s="12"/>
      <c r="AL23" s="11"/>
      <c r="AM23" s="11"/>
      <c r="AN23" s="18"/>
      <c r="AO23" s="11"/>
      <c r="AP23" s="12"/>
      <c r="AQ23" s="12"/>
      <c r="AR23" s="12"/>
      <c r="AS23" s="23"/>
      <c r="AT23" s="23"/>
      <c r="AU23" s="23"/>
      <c r="AV23" s="12"/>
      <c r="AW23" s="12"/>
      <c r="AX23" s="18"/>
      <c r="AY23" s="20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3"/>
    </row>
    <row r="24" spans="1:64" ht="30" customHeight="1">
      <c r="A24" s="29">
        <v>2019</v>
      </c>
      <c r="B24" s="11" t="str">
        <f t="shared" si="0"/>
        <v>VIGENTE</v>
      </c>
      <c r="C24" s="27" t="s">
        <v>127</v>
      </c>
      <c r="D24" s="24" t="s">
        <v>161</v>
      </c>
      <c r="E24" s="17" t="s">
        <v>71</v>
      </c>
      <c r="F24" s="25" t="s">
        <v>162</v>
      </c>
      <c r="G24" s="17" t="s">
        <v>163</v>
      </c>
      <c r="H24" s="26" t="s">
        <v>164</v>
      </c>
      <c r="I24" s="14">
        <v>43763</v>
      </c>
      <c r="J24" s="14">
        <v>43763</v>
      </c>
      <c r="K24" s="16" t="s">
        <v>74</v>
      </c>
      <c r="L24" s="16">
        <v>44129</v>
      </c>
      <c r="M24" s="15">
        <f t="shared" si="1"/>
        <v>43495</v>
      </c>
      <c r="N24" s="16">
        <v>44129</v>
      </c>
      <c r="O24" s="16" t="s">
        <v>71</v>
      </c>
      <c r="P24" s="16" t="s">
        <v>72</v>
      </c>
      <c r="Q24" s="14">
        <v>43775</v>
      </c>
      <c r="R24" s="28" t="s">
        <v>165</v>
      </c>
      <c r="S24" s="30" t="s">
        <v>93</v>
      </c>
      <c r="T24" s="14" t="s">
        <v>73</v>
      </c>
      <c r="U24" s="18" t="s">
        <v>72</v>
      </c>
      <c r="V24" s="32">
        <v>5040</v>
      </c>
      <c r="W24" s="12"/>
      <c r="X24" s="12"/>
      <c r="Y24" s="12"/>
      <c r="Z24" s="12"/>
      <c r="AA24" s="12"/>
      <c r="AB24" s="12"/>
      <c r="AC24" s="12"/>
      <c r="AD24" s="12"/>
      <c r="AE24" s="12"/>
      <c r="AF24" s="18"/>
      <c r="AG24" s="18"/>
      <c r="AH24" s="12"/>
      <c r="AI24" s="12"/>
      <c r="AJ24" s="12"/>
      <c r="AK24" s="12"/>
      <c r="AL24" s="11"/>
      <c r="AM24" s="11"/>
      <c r="AN24" s="18"/>
      <c r="AO24" s="11"/>
      <c r="AP24" s="12"/>
      <c r="AQ24" s="12"/>
      <c r="AR24" s="12"/>
      <c r="AS24" s="23"/>
      <c r="AT24" s="23"/>
      <c r="AU24" s="23"/>
      <c r="AV24" s="12"/>
      <c r="AW24" s="12"/>
      <c r="AX24" s="18"/>
      <c r="AY24" s="20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3"/>
    </row>
    <row r="25" spans="1:64" ht="30" customHeight="1">
      <c r="A25" s="29">
        <v>2019</v>
      </c>
      <c r="B25" s="11" t="str">
        <f t="shared" si="0"/>
        <v>VIGENTE</v>
      </c>
      <c r="C25" s="27" t="s">
        <v>130</v>
      </c>
      <c r="D25" s="24" t="s">
        <v>166</v>
      </c>
      <c r="E25" s="17" t="s">
        <v>71</v>
      </c>
      <c r="F25" s="25" t="s">
        <v>167</v>
      </c>
      <c r="G25" s="17" t="s">
        <v>168</v>
      </c>
      <c r="H25" s="26" t="s">
        <v>169</v>
      </c>
      <c r="I25" s="14">
        <v>43790</v>
      </c>
      <c r="J25" s="14">
        <v>43790</v>
      </c>
      <c r="K25" s="16" t="s">
        <v>74</v>
      </c>
      <c r="L25" s="16">
        <v>44156</v>
      </c>
      <c r="M25" s="15">
        <f t="shared" si="1"/>
        <v>43521</v>
      </c>
      <c r="N25" s="16">
        <v>44156</v>
      </c>
      <c r="O25" s="16" t="s">
        <v>71</v>
      </c>
      <c r="P25" s="16" t="s">
        <v>73</v>
      </c>
      <c r="Q25" s="14">
        <v>43805</v>
      </c>
      <c r="R25" s="28" t="s">
        <v>170</v>
      </c>
      <c r="S25" s="30" t="s">
        <v>93</v>
      </c>
      <c r="T25" s="14" t="s">
        <v>72</v>
      </c>
      <c r="U25" s="18" t="s">
        <v>72</v>
      </c>
      <c r="V25" s="32">
        <v>93990</v>
      </c>
      <c r="W25" s="12"/>
      <c r="X25" s="12"/>
      <c r="Y25" s="12"/>
      <c r="Z25" s="12"/>
      <c r="AA25" s="12"/>
      <c r="AB25" s="12"/>
      <c r="AC25" s="12"/>
      <c r="AD25" s="12"/>
      <c r="AE25" s="12"/>
      <c r="AF25" s="18"/>
      <c r="AG25" s="18"/>
      <c r="AH25" s="12"/>
      <c r="AI25" s="12"/>
      <c r="AJ25" s="12"/>
      <c r="AK25" s="12"/>
      <c r="AL25" s="11"/>
      <c r="AM25" s="11"/>
      <c r="AN25" s="18"/>
      <c r="AO25" s="11"/>
      <c r="AP25" s="12"/>
      <c r="AQ25" s="12"/>
      <c r="AR25" s="12"/>
      <c r="AS25" s="23"/>
      <c r="AT25" s="23"/>
      <c r="AU25" s="23"/>
      <c r="AV25" s="12"/>
      <c r="AW25" s="12"/>
      <c r="AX25" s="18"/>
      <c r="AY25" s="20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3"/>
    </row>
  </sheetData>
  <sheetProtection/>
  <mergeCells count="58">
    <mergeCell ref="BJ5:BJ6"/>
    <mergeCell ref="BK5:BK6"/>
    <mergeCell ref="B2:T3"/>
    <mergeCell ref="BD5:BD6"/>
    <mergeCell ref="BE5:BE6"/>
    <mergeCell ref="BF5:BF6"/>
    <mergeCell ref="BG5:BG6"/>
    <mergeCell ref="BH5:BH6"/>
    <mergeCell ref="BI5:BI6"/>
    <mergeCell ref="AQ5:AQ6"/>
    <mergeCell ref="AX5:AX6"/>
    <mergeCell ref="AZ5:AZ6"/>
    <mergeCell ref="BA5:BA6"/>
    <mergeCell ref="BB5:BB6"/>
    <mergeCell ref="BC5:BC6"/>
    <mergeCell ref="AK5:AK6"/>
    <mergeCell ref="AL5:AL6"/>
    <mergeCell ref="AM5:AM6"/>
    <mergeCell ref="AN5:AN6"/>
    <mergeCell ref="AO5:AO6"/>
    <mergeCell ref="AP5:AP6"/>
    <mergeCell ref="W5:W6"/>
    <mergeCell ref="AA5:AA6"/>
    <mergeCell ref="AB5:AB6"/>
    <mergeCell ref="AH5:AH6"/>
    <mergeCell ref="AI5:AI6"/>
    <mergeCell ref="AJ5:AJ6"/>
    <mergeCell ref="Q4:Q6"/>
    <mergeCell ref="R4:R6"/>
    <mergeCell ref="S4:S6"/>
    <mergeCell ref="T4:T6"/>
    <mergeCell ref="U4:U6"/>
    <mergeCell ref="V4:V6"/>
    <mergeCell ref="K4:K6"/>
    <mergeCell ref="L4:L6"/>
    <mergeCell ref="M4:M6"/>
    <mergeCell ref="N4:N6"/>
    <mergeCell ref="O4:O6"/>
    <mergeCell ref="P4:P6"/>
    <mergeCell ref="A4:A6"/>
    <mergeCell ref="B4:B6"/>
    <mergeCell ref="C4:C6"/>
    <mergeCell ref="D4:D6"/>
    <mergeCell ref="E4:E6"/>
    <mergeCell ref="F5:F6"/>
    <mergeCell ref="G5:G6"/>
    <mergeCell ref="H4:H6"/>
    <mergeCell ref="I4:I6"/>
    <mergeCell ref="U2:V2"/>
    <mergeCell ref="U3:V3"/>
    <mergeCell ref="F4:G4"/>
    <mergeCell ref="W4:AX4"/>
    <mergeCell ref="AZ4:BK4"/>
    <mergeCell ref="X5:Z5"/>
    <mergeCell ref="AC5:AG5"/>
    <mergeCell ref="AR5:AS5"/>
    <mergeCell ref="AT5:AW5"/>
    <mergeCell ref="J4:J6"/>
  </mergeCells>
  <conditionalFormatting sqref="B7">
    <cfRule type="cellIs" priority="61" dxfId="0" operator="equal">
      <formula>"VIGENTE"</formula>
    </cfRule>
  </conditionalFormatting>
  <conditionalFormatting sqref="M7">
    <cfRule type="cellIs" priority="58" dxfId="174" operator="between">
      <formula>60</formula>
      <formula>90</formula>
    </cfRule>
    <cfRule type="cellIs" priority="59" dxfId="175" operator="between">
      <formula>31</formula>
      <formula>59</formula>
    </cfRule>
    <cfRule type="cellIs" priority="60" dxfId="176" operator="between">
      <formula>1</formula>
      <formula>30</formula>
    </cfRule>
  </conditionalFormatting>
  <conditionalFormatting sqref="P7">
    <cfRule type="cellIs" priority="57" dxfId="0" operator="equal">
      <formula>"SIM"</formula>
    </cfRule>
  </conditionalFormatting>
  <conditionalFormatting sqref="B8">
    <cfRule type="cellIs" priority="56" dxfId="0" operator="equal">
      <formula>"VIGENTE"</formula>
    </cfRule>
  </conditionalFormatting>
  <conditionalFormatting sqref="M8">
    <cfRule type="cellIs" priority="53" dxfId="174" operator="between">
      <formula>60</formula>
      <formula>90</formula>
    </cfRule>
    <cfRule type="cellIs" priority="54" dxfId="175" operator="between">
      <formula>31</formula>
      <formula>59</formula>
    </cfRule>
    <cfRule type="cellIs" priority="55" dxfId="176" operator="between">
      <formula>1</formula>
      <formula>30</formula>
    </cfRule>
  </conditionalFormatting>
  <conditionalFormatting sqref="P8">
    <cfRule type="cellIs" priority="52" dxfId="0" operator="equal">
      <formula>"SIM"</formula>
    </cfRule>
  </conditionalFormatting>
  <conditionalFormatting sqref="B10">
    <cfRule type="cellIs" priority="51" dxfId="0" operator="equal">
      <formula>"VIGENTE"</formula>
    </cfRule>
  </conditionalFormatting>
  <conditionalFormatting sqref="M10">
    <cfRule type="cellIs" priority="48" dxfId="174" operator="between">
      <formula>60</formula>
      <formula>90</formula>
    </cfRule>
    <cfRule type="cellIs" priority="49" dxfId="175" operator="between">
      <formula>31</formula>
      <formula>59</formula>
    </cfRule>
    <cfRule type="cellIs" priority="50" dxfId="176" operator="between">
      <formula>1</formula>
      <formula>30</formula>
    </cfRule>
  </conditionalFormatting>
  <conditionalFormatting sqref="P10">
    <cfRule type="cellIs" priority="47" dxfId="0" operator="equal">
      <formula>"SIM"</formula>
    </cfRule>
  </conditionalFormatting>
  <conditionalFormatting sqref="B11">
    <cfRule type="cellIs" priority="46" dxfId="0" operator="equal">
      <formula>"VIGENTE"</formula>
    </cfRule>
  </conditionalFormatting>
  <conditionalFormatting sqref="M11">
    <cfRule type="cellIs" priority="43" dxfId="174" operator="between">
      <formula>60</formula>
      <formula>90</formula>
    </cfRule>
    <cfRule type="cellIs" priority="44" dxfId="175" operator="between">
      <formula>31</formula>
      <formula>59</formula>
    </cfRule>
    <cfRule type="cellIs" priority="45" dxfId="176" operator="between">
      <formula>1</formula>
      <formula>30</formula>
    </cfRule>
  </conditionalFormatting>
  <conditionalFormatting sqref="P11">
    <cfRule type="cellIs" priority="42" dxfId="0" operator="equal">
      <formula>"SIM"</formula>
    </cfRule>
  </conditionalFormatting>
  <conditionalFormatting sqref="B13">
    <cfRule type="cellIs" priority="41" dxfId="0" operator="equal">
      <formula>"VIGENTE"</formula>
    </cfRule>
  </conditionalFormatting>
  <conditionalFormatting sqref="M13">
    <cfRule type="cellIs" priority="38" dxfId="174" operator="between">
      <formula>60</formula>
      <formula>90</formula>
    </cfRule>
    <cfRule type="cellIs" priority="39" dxfId="175" operator="between">
      <formula>31</formula>
      <formula>59</formula>
    </cfRule>
    <cfRule type="cellIs" priority="40" dxfId="176" operator="between">
      <formula>1</formula>
      <formula>30</formula>
    </cfRule>
  </conditionalFormatting>
  <conditionalFormatting sqref="P13">
    <cfRule type="cellIs" priority="37" dxfId="0" operator="equal">
      <formula>"SIM"</formula>
    </cfRule>
  </conditionalFormatting>
  <conditionalFormatting sqref="B14">
    <cfRule type="cellIs" priority="36" dxfId="0" operator="equal">
      <formula>"VIGENTE"</formula>
    </cfRule>
  </conditionalFormatting>
  <conditionalFormatting sqref="M14">
    <cfRule type="cellIs" priority="33" dxfId="174" operator="between">
      <formula>60</formula>
      <formula>90</formula>
    </cfRule>
    <cfRule type="cellIs" priority="34" dxfId="175" operator="between">
      <formula>31</formula>
      <formula>59</formula>
    </cfRule>
    <cfRule type="cellIs" priority="35" dxfId="176" operator="between">
      <formula>1</formula>
      <formula>30</formula>
    </cfRule>
  </conditionalFormatting>
  <conditionalFormatting sqref="P14">
    <cfRule type="cellIs" priority="32" dxfId="0" operator="equal">
      <formula>"SIM"</formula>
    </cfRule>
  </conditionalFormatting>
  <conditionalFormatting sqref="M17">
    <cfRule type="cellIs" priority="28" dxfId="174" operator="between">
      <formula>60</formula>
      <formula>90</formula>
    </cfRule>
    <cfRule type="cellIs" priority="29" dxfId="175" operator="between">
      <formula>31</formula>
      <formula>59</formula>
    </cfRule>
    <cfRule type="cellIs" priority="30" dxfId="176" operator="between">
      <formula>1</formula>
      <formula>30</formula>
    </cfRule>
  </conditionalFormatting>
  <conditionalFormatting sqref="P17">
    <cfRule type="cellIs" priority="27" dxfId="0" operator="equal">
      <formula>"SIM"</formula>
    </cfRule>
  </conditionalFormatting>
  <conditionalFormatting sqref="B18">
    <cfRule type="cellIs" priority="26" dxfId="0" operator="equal">
      <formula>"VIGENTE"</formula>
    </cfRule>
  </conditionalFormatting>
  <conditionalFormatting sqref="M18">
    <cfRule type="cellIs" priority="23" dxfId="174" operator="between">
      <formula>60</formula>
      <formula>90</formula>
    </cfRule>
    <cfRule type="cellIs" priority="24" dxfId="175" operator="between">
      <formula>31</formula>
      <formula>59</formula>
    </cfRule>
    <cfRule type="cellIs" priority="25" dxfId="176" operator="between">
      <formula>1</formula>
      <formula>30</formula>
    </cfRule>
  </conditionalFormatting>
  <conditionalFormatting sqref="P18">
    <cfRule type="cellIs" priority="22" dxfId="0" operator="equal">
      <formula>"SIM"</formula>
    </cfRule>
  </conditionalFormatting>
  <conditionalFormatting sqref="B22">
    <cfRule type="cellIs" priority="21" dxfId="0" operator="equal">
      <formula>"VIGENTE"</formula>
    </cfRule>
  </conditionalFormatting>
  <conditionalFormatting sqref="M22">
    <cfRule type="cellIs" priority="18" dxfId="174" operator="between">
      <formula>60</formula>
      <formula>90</formula>
    </cfRule>
    <cfRule type="cellIs" priority="19" dxfId="175" operator="between">
      <formula>31</formula>
      <formula>59</formula>
    </cfRule>
    <cfRule type="cellIs" priority="20" dxfId="176" operator="between">
      <formula>1</formula>
      <formula>30</formula>
    </cfRule>
  </conditionalFormatting>
  <conditionalFormatting sqref="P22">
    <cfRule type="cellIs" priority="17" dxfId="0" operator="equal">
      <formula>"SIM"</formula>
    </cfRule>
  </conditionalFormatting>
  <conditionalFormatting sqref="B23">
    <cfRule type="cellIs" priority="16" dxfId="0" operator="equal">
      <formula>"VIGENTE"</formula>
    </cfRule>
  </conditionalFormatting>
  <conditionalFormatting sqref="M23">
    <cfRule type="cellIs" priority="13" dxfId="174" operator="between">
      <formula>60</formula>
      <formula>90</formula>
    </cfRule>
    <cfRule type="cellIs" priority="14" dxfId="175" operator="between">
      <formula>31</formula>
      <formula>59</formula>
    </cfRule>
    <cfRule type="cellIs" priority="15" dxfId="176" operator="between">
      <formula>1</formula>
      <formula>30</formula>
    </cfRule>
  </conditionalFormatting>
  <conditionalFormatting sqref="P23">
    <cfRule type="cellIs" priority="12" dxfId="0" operator="equal">
      <formula>"SIM"</formula>
    </cfRule>
  </conditionalFormatting>
  <conditionalFormatting sqref="B24">
    <cfRule type="cellIs" priority="11" dxfId="0" operator="equal">
      <formula>"VIGENTE"</formula>
    </cfRule>
  </conditionalFormatting>
  <conditionalFormatting sqref="B25">
    <cfRule type="cellIs" priority="1" dxfId="0" operator="equal">
      <formula>"VIGENTE"</formula>
    </cfRule>
    <cfRule type="cellIs" priority="6" dxfId="0" operator="equal">
      <formula>"VIGENTE"</formula>
    </cfRule>
  </conditionalFormatting>
  <conditionalFormatting sqref="M25">
    <cfRule type="cellIs" priority="2" dxfId="174" operator="between">
      <formula>60</formula>
      <formula>90</formula>
    </cfRule>
    <cfRule type="cellIs" priority="3" dxfId="175" operator="between">
      <formula>31</formula>
      <formula>59</formula>
    </cfRule>
    <cfRule type="cellIs" priority="4" dxfId="176" operator="between">
      <formula>1</formula>
      <formula>30</formula>
    </cfRule>
    <cfRule type="cellIs" priority="7" dxfId="174" operator="between">
      <formula>60</formula>
      <formula>90</formula>
    </cfRule>
    <cfRule type="cellIs" priority="8" dxfId="175" operator="between">
      <formula>31</formula>
      <formula>59</formula>
    </cfRule>
    <cfRule type="cellIs" priority="9" dxfId="176" operator="between">
      <formula>1</formula>
      <formula>30</formula>
    </cfRule>
  </conditionalFormatting>
  <conditionalFormatting sqref="P25">
    <cfRule type="cellIs" priority="5" dxfId="0" operator="equal">
      <formula>"SIM"</formula>
    </cfRule>
    <cfRule type="cellIs" priority="10" dxfId="0" operator="equal">
      <formula>"SIM"</formula>
    </cfRule>
  </conditionalFormatting>
  <conditionalFormatting sqref="B7:B24">
    <cfRule type="cellIs" priority="66" dxfId="0" operator="equal">
      <formula>"VIGENTE"</formula>
    </cfRule>
  </conditionalFormatting>
  <conditionalFormatting sqref="M7:M24">
    <cfRule type="cellIs" priority="62" dxfId="174" operator="between">
      <formula>60</formula>
      <formula>90</formula>
    </cfRule>
    <cfRule type="cellIs" priority="63" dxfId="175" operator="between">
      <formula>31</formula>
      <formula>59</formula>
    </cfRule>
    <cfRule type="cellIs" priority="64" dxfId="176" operator="between">
      <formula>1</formula>
      <formula>30</formula>
    </cfRule>
    <cfRule type="cellIs" priority="67" dxfId="174" operator="between">
      <formula>60</formula>
      <formula>90</formula>
    </cfRule>
    <cfRule type="cellIs" priority="68" dxfId="175" operator="between">
      <formula>31</formula>
      <formula>59</formula>
    </cfRule>
    <cfRule type="cellIs" priority="69" dxfId="176" operator="between">
      <formula>1</formula>
      <formula>30</formula>
    </cfRule>
  </conditionalFormatting>
  <conditionalFormatting sqref="P7:P24">
    <cfRule type="cellIs" priority="65" dxfId="0" operator="equal">
      <formula>"SIM"</formula>
    </cfRule>
    <cfRule type="cellIs" priority="70" dxfId="0" operator="equal">
      <formula>"SIM"</formula>
    </cfRule>
  </conditionalFormatting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</dc:creator>
  <cp:keywords/>
  <dc:description/>
  <cp:lastModifiedBy>Raíff</cp:lastModifiedBy>
  <cp:lastPrinted>2013-06-27T19:58:05Z</cp:lastPrinted>
  <dcterms:created xsi:type="dcterms:W3CDTF">2013-04-26T19:42:19Z</dcterms:created>
  <dcterms:modified xsi:type="dcterms:W3CDTF">2020-04-01T18:48:56Z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1046-11.2.0.9169</vt:lpwstr>
  </property>
</Properties>
</file>